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apacco\Desktop\Cartographies GT Industrie\"/>
    </mc:Choice>
  </mc:AlternateContent>
  <xr:revisionPtr revIDLastSave="0" documentId="13_ncr:1_{75A35686-8D64-4827-8FED-956E270EE27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shboard" sheetId="1" r:id="rId1"/>
    <sheet name="Donnees" sheetId="2" r:id="rId2"/>
    <sheet name="SyntheseType" sheetId="3" r:id="rId3"/>
    <sheet name="Lis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C32" i="1"/>
  <c r="C31" i="1"/>
  <c r="C30" i="1"/>
  <c r="C29" i="1"/>
  <c r="C28" i="1"/>
  <c r="C23" i="1"/>
  <c r="C22" i="1"/>
  <c r="C21" i="1"/>
  <c r="C20" i="1"/>
  <c r="C19" i="1"/>
  <c r="C18" i="1"/>
  <c r="C14" i="1"/>
  <c r="C13" i="1"/>
  <c r="C12" i="1"/>
  <c r="C11" i="1"/>
  <c r="C10" i="1"/>
  <c r="C9" i="1"/>
  <c r="C7" i="1"/>
  <c r="N5" i="1"/>
</calcChain>
</file>

<file path=xl/sharedStrings.xml><?xml version="1.0" encoding="utf-8"?>
<sst xmlns="http://schemas.openxmlformats.org/spreadsheetml/2006/main" count="1655" uniqueCount="256">
  <si>
    <t>Tableau de bord robotique par école</t>
  </si>
  <si>
    <t>Sélectionner une école pour afficher automatiquement ses scores globaux et par type de page.</t>
  </si>
  <si>
    <t>École sélectionnée</t>
  </si>
  <si>
    <t>mira-ingenieurs.com</t>
  </si>
  <si>
    <t>Index dans Donnees</t>
  </si>
  <si>
    <t>Score global</t>
  </si>
  <si>
    <t>Score formation</t>
  </si>
  <si>
    <t>Score recherche</t>
  </si>
  <si>
    <t>Score projet</t>
  </si>
  <si>
    <t>Score actu</t>
  </si>
  <si>
    <t>Score autre</t>
  </si>
  <si>
    <t>Score navigation</t>
  </si>
  <si>
    <t>Scores de l'école par type de page</t>
  </si>
  <si>
    <t>Type de page</t>
  </si>
  <si>
    <t>Score</t>
  </si>
  <si>
    <t>Formation</t>
  </si>
  <si>
    <t>Recherche</t>
  </si>
  <si>
    <t>Projet</t>
  </si>
  <si>
    <t>Actualité</t>
  </si>
  <si>
    <t>Autre</t>
  </si>
  <si>
    <t>Navigation</t>
  </si>
  <si>
    <t>Nb de pages crawlées par type</t>
  </si>
  <si>
    <t>Nb de pages</t>
  </si>
  <si>
    <t>Actu</t>
  </si>
  <si>
    <t>Scores Robotique par École — GDR Robotique</t>
  </si>
  <si>
    <t>Généré le 27/04/2026 — Pipeline crawl_robot</t>
  </si>
  <si>
    <t>Site</t>
  </si>
  <si>
    <t>Score Global</t>
  </si>
  <si>
    <t>upssitech.eu</t>
  </si>
  <si>
    <t>polytech.ube.fr</t>
  </si>
  <si>
    <t>sigma-clermont.fr</t>
  </si>
  <si>
    <t>isen-mediterranee.fr</t>
  </si>
  <si>
    <t>polytech-lille.fr</t>
  </si>
  <si>
    <t>telecom-st-etienne.fr</t>
  </si>
  <si>
    <t>ecam.fr</t>
  </si>
  <si>
    <t>enib.fr</t>
  </si>
  <si>
    <t>esme.fr</t>
  </si>
  <si>
    <t>elisa-aerospace.fr</t>
  </si>
  <si>
    <t>estia.fr</t>
  </si>
  <si>
    <t>isty.uvsq.fr</t>
  </si>
  <si>
    <t>mines-stetienne.fr</t>
  </si>
  <si>
    <t>ecam-louisdebroglie.fr</t>
  </si>
  <si>
    <t>epita.fr</t>
  </si>
  <si>
    <t>eeigm.univ-lorraine.fr</t>
  </si>
  <si>
    <t>isae-supmeca.fr</t>
  </si>
  <si>
    <t>isen-ouest.fr</t>
  </si>
  <si>
    <t>insa-toulouse.fr</t>
  </si>
  <si>
    <t>esiee-it.fr</t>
  </si>
  <si>
    <t>epf.fr</t>
  </si>
  <si>
    <t>polytech.umontpellier.fr</t>
  </si>
  <si>
    <t>polytech.univ-smb.fr</t>
  </si>
  <si>
    <t>polytech-angers.fr</t>
  </si>
  <si>
    <t>ensea.fr</t>
  </si>
  <si>
    <t>ensem.univ-lorraine.fr</t>
  </si>
  <si>
    <t>artsetmetiers.fr</t>
  </si>
  <si>
    <t>ec-nantes.fr</t>
  </si>
  <si>
    <t>univ-reims.fr_eisine</t>
  </si>
  <si>
    <t>ipsa.fr</t>
  </si>
  <si>
    <t>cpe.fr</t>
  </si>
  <si>
    <t>insa-strasbourg.fr</t>
  </si>
  <si>
    <t>polytech-clermont.fr</t>
  </si>
  <si>
    <t>ece.fr</t>
  </si>
  <si>
    <t>insa-centrevaldeloire.fr</t>
  </si>
  <si>
    <t>supmicrotech.fr</t>
  </si>
  <si>
    <t>galilee.univ-paris13.fr</t>
  </si>
  <si>
    <t>esigelec.fr</t>
  </si>
  <si>
    <t>imt-nord-europe.fr</t>
  </si>
  <si>
    <t>isel.univ-lehavre.fr</t>
  </si>
  <si>
    <t>enstib.univ-lorraine.fr</t>
  </si>
  <si>
    <t>ebi-edu.com</t>
  </si>
  <si>
    <t>ensibs.univ-ubs.fr</t>
  </si>
  <si>
    <t>ensim.univ-lemans.fr</t>
  </si>
  <si>
    <t>junia.com_hei</t>
  </si>
  <si>
    <t>polytech.univ-tours.fr</t>
  </si>
  <si>
    <t>enit.fr</t>
  </si>
  <si>
    <t>eijv.u-picardie.fr</t>
  </si>
  <si>
    <t>esiee.fr</t>
  </si>
  <si>
    <t>junia.com_isen</t>
  </si>
  <si>
    <t>cnam.fr</t>
  </si>
  <si>
    <t>isae-supaero.fr</t>
  </si>
  <si>
    <t>icam.fr</t>
  </si>
  <si>
    <t>eseo.fr</t>
  </si>
  <si>
    <t>ensta.fr</t>
  </si>
  <si>
    <t>univ-orleans.fr_polytech</t>
  </si>
  <si>
    <t>polytech.univ-lyon1.fr</t>
  </si>
  <si>
    <t>polytech.univ-cotedazur.fr</t>
  </si>
  <si>
    <t>ensma.fr</t>
  </si>
  <si>
    <t>univ-antilles.fr</t>
  </si>
  <si>
    <t>telecom-physique.fr</t>
  </si>
  <si>
    <t>polytech-nancy.univ-lorraine.fr</t>
  </si>
  <si>
    <t>esilv.fr</t>
  </si>
  <si>
    <t>enseeiht.fr</t>
  </si>
  <si>
    <t>ig2i.centralelille.fr</t>
  </si>
  <si>
    <t>3il-ingenieurs.fr</t>
  </si>
  <si>
    <t>telecomnancy.univ-lorraine.fr</t>
  </si>
  <si>
    <t>utbm.fr</t>
  </si>
  <si>
    <t>essa-eaps.isgroupe.com</t>
  </si>
  <si>
    <t>ensai.fr</t>
  </si>
  <si>
    <t>supmaritime.fr</t>
  </si>
  <si>
    <t>univ-tln.fr</t>
  </si>
  <si>
    <t>esiea.fr</t>
  </si>
  <si>
    <t>imt-atlantique.fr</t>
  </si>
  <si>
    <t>centralesupelec.fr</t>
  </si>
  <si>
    <t>instn.cea.fr</t>
  </si>
  <si>
    <t>ensc.bordeaux-inp.fr</t>
  </si>
  <si>
    <t>enseirb-matmeca.bordeaux-inp.fr</t>
  </si>
  <si>
    <t>insa-rennes.fr</t>
  </si>
  <si>
    <t>oniris-nantes.fr</t>
  </si>
  <si>
    <t>polytech.universite-paris-saclay.fr</t>
  </si>
  <si>
    <t>enspima.bordeaux-inp.fr</t>
  </si>
  <si>
    <t>ense3.grenoble-inp.fr</t>
  </si>
  <si>
    <t>telecom-paris.fr</t>
  </si>
  <si>
    <t>esisar.grenoble-inp.fr</t>
  </si>
  <si>
    <t>unilasalle.fr</t>
  </si>
  <si>
    <t>efrei.fr</t>
  </si>
  <si>
    <t>polytech.univ-amu.fr</t>
  </si>
  <si>
    <t>esb-campus.fr</t>
  </si>
  <si>
    <t>eia.univ-artois.fr</t>
  </si>
  <si>
    <t>eigsi.fr</t>
  </si>
  <si>
    <t>phelma.grenoble-inp.fr</t>
  </si>
  <si>
    <t>eurecom.fr</t>
  </si>
  <si>
    <t>ensiie.fr</t>
  </si>
  <si>
    <t>utc.fr</t>
  </si>
  <si>
    <t>junia.com_terre</t>
  </si>
  <si>
    <t>eilco.univ-littoral.fr</t>
  </si>
  <si>
    <t>supbiotech.fr</t>
  </si>
  <si>
    <t>mines-nancy.univ-lorraine.fr</t>
  </si>
  <si>
    <t>ensgsi.univ-lorraine.fr</t>
  </si>
  <si>
    <t>estaca.fr</t>
  </si>
  <si>
    <t>isat.fr</t>
  </si>
  <si>
    <t>institut-innovation-logistique.fr</t>
  </si>
  <si>
    <t>enise.fr</t>
  </si>
  <si>
    <t>esipe.univ-gustave-eiffel.fr</t>
  </si>
  <si>
    <t>ensicaen.fr</t>
  </si>
  <si>
    <t>ensg.eu</t>
  </si>
  <si>
    <t>enssat.fr</t>
  </si>
  <si>
    <t>minesparis.psl.eu</t>
  </si>
  <si>
    <t>polytech.univ-nantes.fr</t>
  </si>
  <si>
    <t>genie-industriel.grenoble-inp.fr</t>
  </si>
  <si>
    <t>ensil-ensci.unilim.fr</t>
  </si>
  <si>
    <t>ensisa.uha.fr</t>
  </si>
  <si>
    <t>ec-lyon.fr</t>
  </si>
  <si>
    <t>cytech.cyu.fr</t>
  </si>
  <si>
    <t>univ-reims.fr_esireims</t>
  </si>
  <si>
    <t>telecom-sudparis.eu</t>
  </si>
  <si>
    <t>esix.unicaen.fr</t>
  </si>
  <si>
    <t>isep.fr</t>
  </si>
  <si>
    <t>mines-ales.fr</t>
  </si>
  <si>
    <t>enac.fr</t>
  </si>
  <si>
    <t>esff.fr</t>
  </si>
  <si>
    <t>fipmeca.parisnanterre.fr</t>
  </si>
  <si>
    <t>ensar.univ-poitiers.fr</t>
  </si>
  <si>
    <t>cesi.fr</t>
  </si>
  <si>
    <t>insa-lyon.fr</t>
  </si>
  <si>
    <t>ensc-rennes.fr</t>
  </si>
  <si>
    <t>enim.univ-lorraine.fr</t>
  </si>
  <si>
    <t>ismans.cesi.fr</t>
  </si>
  <si>
    <t>ecam-epmi.fr</t>
  </si>
  <si>
    <t>imt-mines-albi.fr</t>
  </si>
  <si>
    <t>ensiacet.fr</t>
  </si>
  <si>
    <t>isifc.univ-fcomte.fr</t>
  </si>
  <si>
    <t>vetagro-sup.fr</t>
  </si>
  <si>
    <t>ecole-air-espace.fr</t>
  </si>
  <si>
    <t>ifp-school.com</t>
  </si>
  <si>
    <t>polytech.grenoble-inp.fr</t>
  </si>
  <si>
    <t>utt.fr</t>
  </si>
  <si>
    <t>ensegid.bordeaux-inp.fr</t>
  </si>
  <si>
    <t>ecoledesponts.fr</t>
  </si>
  <si>
    <t>ecole-navale.fr</t>
  </si>
  <si>
    <t>ecole.centralelille.fr</t>
  </si>
  <si>
    <t>ensic.univ-lorraine.fr</t>
  </si>
  <si>
    <t>estp.fr</t>
  </si>
  <si>
    <t>escom.fr</t>
  </si>
  <si>
    <t>unistra.fr</t>
  </si>
  <si>
    <t>purpan.fr</t>
  </si>
  <si>
    <t>isba.fr</t>
  </si>
  <si>
    <t>engees.unistra.fr</t>
  </si>
  <si>
    <t>univ-pau.fr</t>
  </si>
  <si>
    <t>esir.univ-rennes.fr</t>
  </si>
  <si>
    <t>iteem.centralelille.fr</t>
  </si>
  <si>
    <t>insa-hautsdefrance.fr</t>
  </si>
  <si>
    <t>agro-bordeaux.fr</t>
  </si>
  <si>
    <t>ensimag.grenoble-inp.fr</t>
  </si>
  <si>
    <t>polytechnique.edu</t>
  </si>
  <si>
    <t>ensg.univ-lorraine.fr</t>
  </si>
  <si>
    <t>enscm.fr</t>
  </si>
  <si>
    <t>pagora.grenoble-inp.fr</t>
  </si>
  <si>
    <t>builders-ingenieurs.fr</t>
  </si>
  <si>
    <t>groupe-esa.com</t>
  </si>
  <si>
    <t>polytech.sorbonne-universite.fr</t>
  </si>
  <si>
    <t>institutoptique.fr</t>
  </si>
  <si>
    <t>insa-rouen.fr</t>
  </si>
  <si>
    <t>isima.fr</t>
  </si>
  <si>
    <t>episen.u-pec.fr</t>
  </si>
  <si>
    <t>ensae.fr</t>
  </si>
  <si>
    <t>esaip.org</t>
  </si>
  <si>
    <t>esiroi.univ-reunion.fr</t>
  </si>
  <si>
    <t>esitc-metz.com</t>
  </si>
  <si>
    <t>espci.psl.eu</t>
  </si>
  <si>
    <t>univ-perp.fr</t>
  </si>
  <si>
    <t>terre.defense.gouv.fr</t>
  </si>
  <si>
    <t>univ-brest.fr</t>
  </si>
  <si>
    <t>agroparistech.fr</t>
  </si>
  <si>
    <t>estbb.fr</t>
  </si>
  <si>
    <t>ensait.fr</t>
  </si>
  <si>
    <t>isara.fr</t>
  </si>
  <si>
    <t>enscmu.uha.fr</t>
  </si>
  <si>
    <t>ensc-lille.fr</t>
  </si>
  <si>
    <t>entpe.fr</t>
  </si>
  <si>
    <t>ensaia.univ-lorraine.fr</t>
  </si>
  <si>
    <t>institut-agro.fr</t>
  </si>
  <si>
    <t>esbs.unistra.fr</t>
  </si>
  <si>
    <t>itech.fr</t>
  </si>
  <si>
    <t>enstbb.bordeaux-inp.fr</t>
  </si>
  <si>
    <t>ensat.fr</t>
  </si>
  <si>
    <t>institut-agro-rennes-angers.fr</t>
  </si>
  <si>
    <t>institut-agro-montpellier.fr</t>
  </si>
  <si>
    <t>chimieparistech.psl.eu</t>
  </si>
  <si>
    <t>istom.fr</t>
  </si>
  <si>
    <t>eost.unistra.fr</t>
  </si>
  <si>
    <t>esitech.univ-rouen.fr</t>
  </si>
  <si>
    <t>centrale-marseille.fr</t>
  </si>
  <si>
    <t>eivp-paris.fr</t>
  </si>
  <si>
    <t>ecpm.unistra.fr</t>
  </si>
  <si>
    <t>chec.fr</t>
  </si>
  <si>
    <t>ensmac.bordeaux-inp.fr</t>
  </si>
  <si>
    <t>ensip.univ-poitiers.fr</t>
  </si>
  <si>
    <t>isabtp.univ-pau.fr</t>
  </si>
  <si>
    <t>esgt.cnam.fr</t>
  </si>
  <si>
    <t>esitc-paris.fr</t>
  </si>
  <si>
    <t>paolitech.universita.corsica</t>
  </si>
  <si>
    <t>meteofrance.fr</t>
  </si>
  <si>
    <t>u-paris.fr</t>
  </si>
  <si>
    <t>univ-jfc.fr</t>
  </si>
  <si>
    <t>Synthèse par site et type de page</t>
  </si>
  <si>
    <t>site</t>
  </si>
  <si>
    <t>type_page</t>
  </si>
  <si>
    <t>nb_pages</t>
  </si>
  <si>
    <t>nb_pages_robot</t>
  </si>
  <si>
    <t>sum_fam_robotique</t>
  </si>
  <si>
    <t>sum_fam_automatisme</t>
  </si>
  <si>
    <t>sum_fam_ia_robotique</t>
  </si>
  <si>
    <t>sum_fam_simulation</t>
  </si>
  <si>
    <t>moy_dens_robotique</t>
  </si>
  <si>
    <t>moy_dens_automatisme</t>
  </si>
  <si>
    <t>moy_dens_ia_robotique</t>
  </si>
  <si>
    <t>moy_dens_simulation</t>
  </si>
  <si>
    <t>score_type</t>
  </si>
  <si>
    <t>formation</t>
  </si>
  <si>
    <t>autre</t>
  </si>
  <si>
    <t>projet</t>
  </si>
  <si>
    <t>recherche</t>
  </si>
  <si>
    <t>navigation</t>
  </si>
  <si>
    <t>actu</t>
  </si>
  <si>
    <t>www-ensibs.univ-ubs.fr</t>
  </si>
  <si>
    <t>Liste_ecoles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</si>
</sst>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6"/>
      <color rgb="FF1F3864"/>
      <name val="Calibri"/>
    </font>
    <font>
      <i/>
      <sz val="10"/>
      <color rgb="FF595959"/>
      <name val="Calibri"/>
    </font>
    <font>
      <b/>
      <sz val="11"/>
      <color rgb="FF1F3864"/>
      <name val="Calibri"/>
    </font>
    <font>
      <b/>
      <sz val="12"/>
      <name val="Calibri"/>
    </font>
    <font>
      <sz val="11"/>
      <name val="Calibri"/>
    </font>
    <font>
      <b/>
      <sz val="14"/>
      <color rgb="FF1F6B3B"/>
      <name val="Calibri"/>
    </font>
    <font>
      <b/>
      <sz val="11"/>
      <color rgb="FFFFFFFF"/>
      <name val="Calibri"/>
    </font>
    <font>
      <b/>
      <sz val="14"/>
      <color rgb="FF1F386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6E4F0"/>
      </patternFill>
    </fill>
    <fill>
      <patternFill patternType="solid">
        <fgColor rgb="FFF2F7FB"/>
      </patternFill>
    </fill>
    <fill>
      <patternFill patternType="solid">
        <fgColor rgb="FF1F38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/>
    <xf numFmtId="3" fontId="5" fillId="0" borderId="0" xfId="0" applyNumberFormat="1" applyFont="1"/>
    <xf numFmtId="164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164" fontId="5" fillId="5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0" fontId="7" fillId="4" borderId="0" xfId="0" applyFont="1" applyFill="1"/>
    <xf numFmtId="0" fontId="3" fillId="0" borderId="0" xfId="0" applyFont="1" applyAlignment="1">
      <alignment horizontal="left" vertical="center" indent="1"/>
    </xf>
    <xf numFmtId="0" fontId="0" fillId="0" borderId="0" xfId="0"/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fr-FR"/>
              <a:t>Scores par type de page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Dashboard!$B$18:$B$23</c:f>
              <c:strCache>
                <c:ptCount val="6"/>
                <c:pt idx="0">
                  <c:v>Formation</c:v>
                </c:pt>
                <c:pt idx="1">
                  <c:v>Recherche</c:v>
                </c:pt>
                <c:pt idx="2">
                  <c:v>Projet</c:v>
                </c:pt>
                <c:pt idx="3">
                  <c:v>Actualité</c:v>
                </c:pt>
                <c:pt idx="4">
                  <c:v>Autre</c:v>
                </c:pt>
                <c:pt idx="5">
                  <c:v>Navigation</c:v>
                </c:pt>
              </c:strCache>
            </c:strRef>
          </c:cat>
          <c:val>
            <c:numRef>
              <c:f>Dashboard!$C$18:$C$23</c:f>
              <c:numCache>
                <c:formatCode>0.000</c:formatCode>
                <c:ptCount val="6"/>
                <c:pt idx="0">
                  <c:v>5.5757290481259636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3-48AC-8AE9-BF9D5CD7B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Score</a:t>
                </a:r>
              </a:p>
            </c:rich>
          </c:tx>
          <c:overlay val="1"/>
        </c:title>
        <c:numFmt formatCode="0.0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fr-FR"/>
              <a:t>Nb de pages crawlees par type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Dashboard!$B$28:$B$33</c:f>
              <c:strCache>
                <c:ptCount val="6"/>
                <c:pt idx="0">
                  <c:v>Formation</c:v>
                </c:pt>
                <c:pt idx="1">
                  <c:v>Recherche</c:v>
                </c:pt>
                <c:pt idx="2">
                  <c:v>Projet</c:v>
                </c:pt>
                <c:pt idx="3">
                  <c:v>Actu</c:v>
                </c:pt>
                <c:pt idx="4">
                  <c:v>Autre</c:v>
                </c:pt>
                <c:pt idx="5">
                  <c:v>Navigation</c:v>
                </c:pt>
              </c:strCache>
            </c:strRef>
          </c:cat>
          <c:val>
            <c:numRef>
              <c:f>Dashboard!$C$28:$C$33</c:f>
              <c:numCache>
                <c:formatCode>#,##0</c:formatCode>
                <c:ptCount val="6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A4-40B3-91E7-35D8F24BA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Nombre de pages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</xdr:row>
      <xdr:rowOff>0</xdr:rowOff>
    </xdr:from>
    <xdr:ext cx="5760000" cy="50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17</xdr:col>
      <xdr:colOff>0</xdr:colOff>
      <xdr:row>6</xdr:row>
      <xdr:rowOff>0</xdr:rowOff>
    </xdr:from>
    <xdr:ext cx="5760000" cy="504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3"/>
  <sheetViews>
    <sheetView showGridLines="0" tabSelected="1" workbookViewId="0">
      <selection activeCell="C5" sqref="C5"/>
    </sheetView>
  </sheetViews>
  <sheetFormatPr baseColWidth="10" defaultColWidth="8.88671875" defaultRowHeight="14.4" x14ac:dyDescent="0.3"/>
  <cols>
    <col min="1" max="1" width="3" customWidth="1"/>
    <col min="2" max="2" width="22" customWidth="1"/>
    <col min="3" max="3" width="24.44140625" customWidth="1"/>
    <col min="4" max="4" width="14" customWidth="1"/>
    <col min="5" max="5" width="3" customWidth="1"/>
    <col min="6" max="6" width="14" customWidth="1"/>
  </cols>
  <sheetData>
    <row r="2" spans="2:15" ht="31.95" customHeight="1" x14ac:dyDescent="0.3">
      <c r="B2" s="21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ht="18" customHeight="1" x14ac:dyDescent="0.3">
      <c r="B3" s="20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5" spans="2:15" ht="30" customHeight="1" x14ac:dyDescent="0.3">
      <c r="B5" s="1" t="s">
        <v>2</v>
      </c>
      <c r="C5" s="2" t="s">
        <v>3</v>
      </c>
      <c r="M5" s="3" t="s">
        <v>4</v>
      </c>
      <c r="N5" s="4">
        <f>MATCH(C5,Donnees!B$6:B$212,0)+5</f>
        <v>6</v>
      </c>
    </row>
    <row r="7" spans="2:15" ht="25.95" customHeight="1" x14ac:dyDescent="0.3">
      <c r="B7" s="1" t="s">
        <v>5</v>
      </c>
      <c r="C7" s="5">
        <f>INDEX(Donnees!I$6:I$212,MATCH(C5,Donnees!B$6:B$212,0))</f>
        <v>2.7878645240629818</v>
      </c>
    </row>
    <row r="9" spans="2:15" ht="19.95" customHeight="1" x14ac:dyDescent="0.3">
      <c r="B9" s="6" t="s">
        <v>6</v>
      </c>
      <c r="C9" s="7">
        <f>INDEX(Donnees!C$6:C$212,MATCH(C5,Donnees!B$6:B$212,0))</f>
        <v>5.5757290481259636</v>
      </c>
    </row>
    <row r="10" spans="2:15" ht="19.95" customHeight="1" x14ac:dyDescent="0.3">
      <c r="B10" s="6" t="s">
        <v>7</v>
      </c>
      <c r="C10" s="7">
        <f>INDEX(Donnees!D$6:D$212,MATCH(C5,Donnees!B$6:B$212,0))</f>
        <v>0</v>
      </c>
    </row>
    <row r="11" spans="2:15" ht="19.95" customHeight="1" x14ac:dyDescent="0.3">
      <c r="B11" s="6" t="s">
        <v>8</v>
      </c>
      <c r="C11" s="7">
        <f>INDEX(Donnees!E$6:E$212,MATCH(C5,Donnees!B$6:B$212,0))</f>
        <v>0</v>
      </c>
    </row>
    <row r="12" spans="2:15" ht="19.95" customHeight="1" x14ac:dyDescent="0.3">
      <c r="B12" s="6" t="s">
        <v>9</v>
      </c>
      <c r="C12" s="7">
        <f>INDEX(Donnees!F$6:F$212,MATCH(C5,Donnees!B$6:B$212,0))</f>
        <v>0</v>
      </c>
    </row>
    <row r="13" spans="2:15" ht="19.95" customHeight="1" x14ac:dyDescent="0.3">
      <c r="B13" s="6" t="s">
        <v>10</v>
      </c>
      <c r="C13" s="7">
        <f>INDEX(Donnees!H$6:H$212,MATCH(C5,Donnees!B$6:B$212,0))</f>
        <v>0</v>
      </c>
    </row>
    <row r="14" spans="2:15" ht="19.95" customHeight="1" x14ac:dyDescent="0.3">
      <c r="B14" s="6" t="s">
        <v>11</v>
      </c>
      <c r="C14" s="7">
        <f>INDEX(Donnees!G$6:G$212,MATCH(C5,Donnees!B$6:B$212,0))</f>
        <v>0</v>
      </c>
    </row>
    <row r="16" spans="2:15" ht="22.05" customHeight="1" x14ac:dyDescent="0.3">
      <c r="B16" s="18" t="s">
        <v>12</v>
      </c>
      <c r="C16" s="19"/>
      <c r="D16" s="19"/>
    </row>
    <row r="17" spans="2:4" ht="19.95" customHeight="1" x14ac:dyDescent="0.3">
      <c r="B17" s="8" t="s">
        <v>13</v>
      </c>
      <c r="C17" s="8" t="s">
        <v>14</v>
      </c>
    </row>
    <row r="18" spans="2:4" ht="18" customHeight="1" x14ac:dyDescent="0.3">
      <c r="B18" s="9" t="s">
        <v>15</v>
      </c>
      <c r="C18" s="10">
        <f>INDEX(Donnees!C$6:C$212,MATCH(C5,Donnees!B$6:B$212,0))</f>
        <v>5.5757290481259636</v>
      </c>
    </row>
    <row r="19" spans="2:4" ht="18" customHeight="1" x14ac:dyDescent="0.3">
      <c r="B19" s="11" t="s">
        <v>16</v>
      </c>
      <c r="C19" s="12">
        <f>INDEX(Donnees!D$6:D$212,MATCH(C5,Donnees!B$6:B$212,0))</f>
        <v>0</v>
      </c>
    </row>
    <row r="20" spans="2:4" ht="18" customHeight="1" x14ac:dyDescent="0.3">
      <c r="B20" s="9" t="s">
        <v>17</v>
      </c>
      <c r="C20" s="10">
        <f>INDEX(Donnees!E$6:E$212,MATCH(C5,Donnees!B$6:B$212,0))</f>
        <v>0</v>
      </c>
    </row>
    <row r="21" spans="2:4" ht="18" customHeight="1" x14ac:dyDescent="0.3">
      <c r="B21" s="11" t="s">
        <v>18</v>
      </c>
      <c r="C21" s="12">
        <f>INDEX(Donnees!F$6:F$212,MATCH(C5,Donnees!B$6:B$212,0))</f>
        <v>0</v>
      </c>
    </row>
    <row r="22" spans="2:4" ht="18" customHeight="1" x14ac:dyDescent="0.3">
      <c r="B22" s="9" t="s">
        <v>19</v>
      </c>
      <c r="C22" s="10">
        <f>INDEX(Donnees!H$6:H$212,MATCH(C5,Donnees!B$6:B$212,0))</f>
        <v>0</v>
      </c>
    </row>
    <row r="23" spans="2:4" ht="18" customHeight="1" x14ac:dyDescent="0.3">
      <c r="B23" s="11" t="s">
        <v>20</v>
      </c>
      <c r="C23" s="12">
        <f>INDEX(Donnees!G$6:G$212,MATCH(C5,Donnees!B$6:B$212,0))</f>
        <v>0</v>
      </c>
    </row>
    <row r="26" spans="2:4" ht="22.05" customHeight="1" x14ac:dyDescent="0.3">
      <c r="B26" s="18" t="s">
        <v>21</v>
      </c>
      <c r="C26" s="19"/>
      <c r="D26" s="19"/>
    </row>
    <row r="27" spans="2:4" ht="19.95" customHeight="1" x14ac:dyDescent="0.3">
      <c r="B27" s="8" t="s">
        <v>13</v>
      </c>
      <c r="C27" s="8" t="s">
        <v>22</v>
      </c>
    </row>
    <row r="28" spans="2:4" ht="18" customHeight="1" x14ac:dyDescent="0.3">
      <c r="B28" s="9" t="s">
        <v>15</v>
      </c>
      <c r="C28" s="13">
        <f>IFERROR(SUMPRODUCT((SyntheseType!$B$5:$B$5000=C5)*(SyntheseType!$C$5:$C$5000="formation")*SyntheseType!$D$5:$D$5000),0)</f>
        <v>4</v>
      </c>
    </row>
    <row r="29" spans="2:4" ht="18" customHeight="1" x14ac:dyDescent="0.3">
      <c r="B29" s="11" t="s">
        <v>16</v>
      </c>
      <c r="C29" s="14">
        <f>IFERROR(SUMPRODUCT((SyntheseType!$B$5:$B$5000=C5)*(SyntheseType!$C$5:$C$5000="recherche")*SyntheseType!$D$5:$D$5000),0)</f>
        <v>0</v>
      </c>
    </row>
    <row r="30" spans="2:4" ht="18" customHeight="1" x14ac:dyDescent="0.3">
      <c r="B30" s="9" t="s">
        <v>17</v>
      </c>
      <c r="C30" s="13">
        <f>IFERROR(SUMPRODUCT((SyntheseType!$B$5:$B$5000=C5)*(SyntheseType!$C$5:$C$5000="projet")*SyntheseType!$D$5:$D$5000),0)</f>
        <v>0</v>
      </c>
    </row>
    <row r="31" spans="2:4" ht="18" customHeight="1" x14ac:dyDescent="0.3">
      <c r="B31" s="11" t="s">
        <v>23</v>
      </c>
      <c r="C31" s="14">
        <f>IFERROR(SUMPRODUCT((SyntheseType!$B$5:$B$5000=C5)*(SyntheseType!$C$5:$C$5000="actu")*SyntheseType!$D$5:$D$5000),0)</f>
        <v>0</v>
      </c>
    </row>
    <row r="32" spans="2:4" ht="18" customHeight="1" x14ac:dyDescent="0.3">
      <c r="B32" s="9" t="s">
        <v>19</v>
      </c>
      <c r="C32" s="13">
        <f>IFERROR(SUMPRODUCT((SyntheseType!$B$5:$B$5000=C5)*(SyntheseType!$C$5:$C$5000="autre")*SyntheseType!$D$5:$D$5000),0)</f>
        <v>0</v>
      </c>
    </row>
    <row r="33" spans="2:3" ht="18" customHeight="1" x14ac:dyDescent="0.3">
      <c r="B33" s="11" t="s">
        <v>20</v>
      </c>
      <c r="C33" s="14">
        <f>IFERROR(SUMPRODUCT((SyntheseType!$B$5:$B$5000=C5)*(SyntheseType!$C$5:$C$5000="navigation")*SyntheseType!$D$5:$D$5000),0)</f>
        <v>0</v>
      </c>
    </row>
  </sheetData>
  <mergeCells count="4">
    <mergeCell ref="B16:D16"/>
    <mergeCell ref="B3:O3"/>
    <mergeCell ref="B2:O2"/>
    <mergeCell ref="B26:D26"/>
  </mergeCells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Listes!$A$2:$A$208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8671875" defaultRowHeight="14.4" x14ac:dyDescent="0.3"/>
  <cols>
    <col min="1" max="1" width="3" customWidth="1"/>
    <col min="2" max="2" width="35" customWidth="1"/>
    <col min="3" max="9" width="14" customWidth="1"/>
  </cols>
  <sheetData>
    <row r="2" spans="2:9" ht="28.05" customHeight="1" x14ac:dyDescent="0.3">
      <c r="B2" s="22" t="s">
        <v>24</v>
      </c>
      <c r="C2" s="19"/>
      <c r="D2" s="19"/>
      <c r="E2" s="19"/>
      <c r="F2" s="19"/>
      <c r="G2" s="19"/>
      <c r="H2" s="19"/>
      <c r="I2" s="19"/>
    </row>
    <row r="3" spans="2:9" x14ac:dyDescent="0.3">
      <c r="B3" s="20" t="s">
        <v>25</v>
      </c>
      <c r="C3" s="19"/>
      <c r="D3" s="19"/>
      <c r="E3" s="19"/>
      <c r="F3" s="19"/>
      <c r="G3" s="19"/>
      <c r="H3" s="19"/>
      <c r="I3" s="19"/>
    </row>
    <row r="5" spans="2:9" ht="22.05" customHeight="1" x14ac:dyDescent="0.3">
      <c r="B5" s="8" t="s">
        <v>26</v>
      </c>
      <c r="C5" s="8" t="s">
        <v>15</v>
      </c>
      <c r="D5" s="8" t="s">
        <v>16</v>
      </c>
      <c r="E5" s="8" t="s">
        <v>17</v>
      </c>
      <c r="F5" s="8" t="s">
        <v>23</v>
      </c>
      <c r="G5" s="8" t="s">
        <v>20</v>
      </c>
      <c r="H5" s="8" t="s">
        <v>19</v>
      </c>
      <c r="I5" s="8" t="s">
        <v>27</v>
      </c>
    </row>
    <row r="6" spans="2:9" ht="18" customHeight="1" x14ac:dyDescent="0.3">
      <c r="B6" s="15" t="s">
        <v>3</v>
      </c>
      <c r="C6" s="10">
        <v>5.5757290481259636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2.7878645240629818</v>
      </c>
    </row>
    <row r="7" spans="2:9" ht="18" customHeight="1" x14ac:dyDescent="0.3">
      <c r="B7" s="16" t="s">
        <v>28</v>
      </c>
      <c r="C7" s="12">
        <v>0.86476149476278374</v>
      </c>
      <c r="D7" s="12">
        <v>3.0294953802416491</v>
      </c>
      <c r="E7" s="12">
        <v>6.2922853597011299</v>
      </c>
      <c r="F7" s="12">
        <v>0</v>
      </c>
      <c r="G7" s="12">
        <v>0</v>
      </c>
      <c r="H7" s="12">
        <v>0</v>
      </c>
      <c r="I7" s="12">
        <v>2.2967368953699481</v>
      </c>
    </row>
    <row r="8" spans="2:9" ht="18" customHeight="1" x14ac:dyDescent="0.3">
      <c r="B8" s="15" t="s">
        <v>29</v>
      </c>
      <c r="C8" s="10">
        <v>1.9956790257293531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0.99783951286467643</v>
      </c>
    </row>
    <row r="9" spans="2:9" ht="18" customHeight="1" x14ac:dyDescent="0.3">
      <c r="B9" s="16" t="s">
        <v>30</v>
      </c>
      <c r="C9" s="12">
        <v>0.85990503165236376</v>
      </c>
      <c r="D9" s="12">
        <v>0.68022784024914629</v>
      </c>
      <c r="E9" s="12">
        <v>0.53270005667946563</v>
      </c>
      <c r="F9" s="12">
        <v>0</v>
      </c>
      <c r="G9" s="12">
        <v>0.26666666666666661</v>
      </c>
      <c r="H9" s="12">
        <v>2.94117647058823E-2</v>
      </c>
      <c r="I9" s="12">
        <v>0.68257535011386505</v>
      </c>
    </row>
    <row r="10" spans="2:9" ht="18" customHeight="1" x14ac:dyDescent="0.3">
      <c r="B10" s="15" t="s">
        <v>31</v>
      </c>
      <c r="C10" s="10">
        <v>4.86888928379366E-2</v>
      </c>
      <c r="D10" s="10">
        <v>3.2233784162052479</v>
      </c>
      <c r="E10" s="10">
        <v>1.08351482865429E-2</v>
      </c>
      <c r="F10" s="10">
        <v>0</v>
      </c>
      <c r="G10" s="10">
        <v>0</v>
      </c>
      <c r="H10" s="10">
        <v>0</v>
      </c>
      <c r="I10" s="10">
        <v>0.67118715931732642</v>
      </c>
    </row>
    <row r="11" spans="2:9" ht="18" customHeight="1" x14ac:dyDescent="0.3">
      <c r="B11" s="16" t="s">
        <v>32</v>
      </c>
      <c r="C11" s="12">
        <v>0.48081431832640181</v>
      </c>
      <c r="D11" s="12">
        <v>1.7286420349228611</v>
      </c>
      <c r="E11" s="12">
        <v>0</v>
      </c>
      <c r="F11" s="12">
        <v>0</v>
      </c>
      <c r="G11" s="12">
        <v>0</v>
      </c>
      <c r="H11" s="12">
        <v>1.8878530323389291</v>
      </c>
      <c r="I11" s="12">
        <v>0.64843471621495774</v>
      </c>
    </row>
    <row r="12" spans="2:9" ht="18" customHeight="1" x14ac:dyDescent="0.3">
      <c r="B12" s="15" t="s">
        <v>33</v>
      </c>
      <c r="C12" s="10">
        <v>9.2476671664030993E-2</v>
      </c>
      <c r="D12" s="10">
        <v>0.1133696335878747</v>
      </c>
      <c r="E12" s="10">
        <v>2.6183982721582382</v>
      </c>
      <c r="F12" s="10">
        <v>0</v>
      </c>
      <c r="G12" s="10">
        <v>0</v>
      </c>
      <c r="H12" s="10">
        <v>0.15309994799914561</v>
      </c>
      <c r="I12" s="10">
        <v>0.59764421526520994</v>
      </c>
    </row>
    <row r="13" spans="2:9" ht="18" customHeight="1" x14ac:dyDescent="0.3">
      <c r="B13" s="16" t="s">
        <v>34</v>
      </c>
      <c r="C13" s="12">
        <v>1.1234065796876029</v>
      </c>
      <c r="D13" s="12">
        <v>4.1689384602845901E-2</v>
      </c>
      <c r="E13" s="12">
        <v>0</v>
      </c>
      <c r="F13" s="12">
        <v>0</v>
      </c>
      <c r="G13" s="12">
        <v>0.22572924598988989</v>
      </c>
      <c r="H13" s="12">
        <v>0</v>
      </c>
      <c r="I13" s="12">
        <v>0.57771596112802692</v>
      </c>
    </row>
    <row r="14" spans="2:9" ht="18" customHeight="1" x14ac:dyDescent="0.3">
      <c r="B14" s="15" t="s">
        <v>35</v>
      </c>
      <c r="C14" s="10">
        <v>1.055851114473962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0.52792555723698109</v>
      </c>
    </row>
    <row r="15" spans="2:9" ht="18" customHeight="1" x14ac:dyDescent="0.3">
      <c r="B15" s="16" t="s">
        <v>36</v>
      </c>
      <c r="C15" s="12">
        <v>0.27045210298599009</v>
      </c>
      <c r="D15" s="12">
        <v>1.6339560913637099</v>
      </c>
      <c r="E15" s="12">
        <v>0</v>
      </c>
      <c r="F15" s="12">
        <v>0.98149093007603905</v>
      </c>
      <c r="G15" s="12">
        <v>0</v>
      </c>
      <c r="H15" s="12">
        <v>0.64755818049862313</v>
      </c>
      <c r="I15" s="12">
        <v>0.51577589041470084</v>
      </c>
    </row>
    <row r="16" spans="2:9" ht="18" customHeight="1" x14ac:dyDescent="0.3">
      <c r="B16" s="15" t="s">
        <v>37</v>
      </c>
      <c r="C16" s="10">
        <v>0.43923206594713549</v>
      </c>
      <c r="D16" s="10">
        <v>0.54184240947688012</v>
      </c>
      <c r="E16" s="10">
        <v>0.45716507658764871</v>
      </c>
      <c r="F16" s="10">
        <v>0</v>
      </c>
      <c r="G16" s="10">
        <v>0</v>
      </c>
      <c r="H16" s="10">
        <v>0</v>
      </c>
      <c r="I16" s="10">
        <v>0.41941753018647349</v>
      </c>
    </row>
    <row r="17" spans="2:9" ht="18" customHeight="1" x14ac:dyDescent="0.3">
      <c r="B17" s="16" t="s">
        <v>38</v>
      </c>
      <c r="C17" s="12">
        <v>0.261836279213843</v>
      </c>
      <c r="D17" s="12">
        <v>0.57297742362768589</v>
      </c>
      <c r="E17" s="12">
        <v>0.71428571428571441</v>
      </c>
      <c r="F17" s="12">
        <v>0</v>
      </c>
      <c r="G17" s="12">
        <v>0.4520691195744837</v>
      </c>
      <c r="H17" s="12">
        <v>0</v>
      </c>
      <c r="I17" s="12">
        <v>0.40374111725513401</v>
      </c>
    </row>
    <row r="18" spans="2:9" ht="18" customHeight="1" x14ac:dyDescent="0.3">
      <c r="B18" s="15" t="s">
        <v>39</v>
      </c>
      <c r="C18" s="10">
        <v>5.9712062220495798E-2</v>
      </c>
      <c r="D18" s="10">
        <v>1.1045058228156821</v>
      </c>
      <c r="E18" s="10">
        <v>0.39064367559642388</v>
      </c>
      <c r="F18" s="10">
        <v>0</v>
      </c>
      <c r="G18" s="10">
        <v>0</v>
      </c>
      <c r="H18" s="10">
        <v>0</v>
      </c>
      <c r="I18" s="10">
        <v>0.32888593079266909</v>
      </c>
    </row>
    <row r="19" spans="2:9" ht="18" customHeight="1" x14ac:dyDescent="0.3">
      <c r="B19" s="16" t="s">
        <v>40</v>
      </c>
      <c r="C19" s="12">
        <v>0.35460913796060001</v>
      </c>
      <c r="D19" s="12">
        <v>0.4903807020733284</v>
      </c>
      <c r="E19" s="12">
        <v>0.25702151792720968</v>
      </c>
      <c r="F19" s="12">
        <v>0</v>
      </c>
      <c r="G19" s="12">
        <v>0</v>
      </c>
      <c r="H19" s="12">
        <v>0</v>
      </c>
      <c r="I19" s="12">
        <v>0.32678501298040757</v>
      </c>
    </row>
    <row r="20" spans="2:9" ht="18" customHeight="1" x14ac:dyDescent="0.3">
      <c r="B20" s="15" t="s">
        <v>41</v>
      </c>
      <c r="C20" s="10">
        <v>3.9603849276502803E-2</v>
      </c>
      <c r="D20" s="10">
        <v>1.377942008270199</v>
      </c>
      <c r="E20" s="10">
        <v>0</v>
      </c>
      <c r="F20" s="10">
        <v>0</v>
      </c>
      <c r="G20" s="10">
        <v>0</v>
      </c>
      <c r="H20" s="10">
        <v>0</v>
      </c>
      <c r="I20" s="10">
        <v>0.29539032629229123</v>
      </c>
    </row>
    <row r="21" spans="2:9" ht="18" customHeight="1" x14ac:dyDescent="0.3">
      <c r="B21" s="16" t="s">
        <v>42</v>
      </c>
      <c r="C21" s="12">
        <v>3.7555125811515398E-2</v>
      </c>
      <c r="D21" s="12">
        <v>1.1990356042525769</v>
      </c>
      <c r="E21" s="12">
        <v>2.3573785950023501E-2</v>
      </c>
      <c r="F21" s="12">
        <v>0</v>
      </c>
      <c r="G21" s="12">
        <v>0</v>
      </c>
      <c r="H21" s="12">
        <v>0</v>
      </c>
      <c r="I21" s="12">
        <v>0.26329944094627777</v>
      </c>
    </row>
    <row r="22" spans="2:9" ht="18" customHeight="1" x14ac:dyDescent="0.3">
      <c r="B22" s="15" t="s">
        <v>43</v>
      </c>
      <c r="C22" s="10">
        <v>0.30406780645440168</v>
      </c>
      <c r="D22" s="10">
        <v>0.410530919671655</v>
      </c>
      <c r="E22" s="10">
        <v>0.125</v>
      </c>
      <c r="F22" s="10">
        <v>0</v>
      </c>
      <c r="G22" s="10">
        <v>0</v>
      </c>
      <c r="H22" s="10">
        <v>0</v>
      </c>
      <c r="I22" s="10">
        <v>0.25914008716153181</v>
      </c>
    </row>
    <row r="23" spans="2:9" ht="18" customHeight="1" x14ac:dyDescent="0.3">
      <c r="B23" s="16" t="s">
        <v>44</v>
      </c>
      <c r="C23" s="12">
        <v>0.16724595091005121</v>
      </c>
      <c r="D23" s="12">
        <v>0.78332633934816065</v>
      </c>
      <c r="E23" s="12">
        <v>0</v>
      </c>
      <c r="F23" s="12">
        <v>0</v>
      </c>
      <c r="G23" s="12">
        <v>0</v>
      </c>
      <c r="H23" s="12">
        <v>0</v>
      </c>
      <c r="I23" s="12">
        <v>0.2402882433246577</v>
      </c>
    </row>
    <row r="24" spans="2:9" ht="18" customHeight="1" x14ac:dyDescent="0.3">
      <c r="B24" s="15" t="s">
        <v>45</v>
      </c>
      <c r="C24" s="10">
        <v>0.20336617318194539</v>
      </c>
      <c r="D24" s="10">
        <v>0.57554378233777037</v>
      </c>
      <c r="E24" s="10">
        <v>0.11459129106187931</v>
      </c>
      <c r="F24" s="10">
        <v>0</v>
      </c>
      <c r="G24" s="10">
        <v>0</v>
      </c>
      <c r="H24" s="10">
        <v>0</v>
      </c>
      <c r="I24" s="10">
        <v>0.23971010127090259</v>
      </c>
    </row>
    <row r="25" spans="2:9" ht="18" customHeight="1" x14ac:dyDescent="0.3">
      <c r="B25" s="16" t="s">
        <v>46</v>
      </c>
      <c r="C25" s="12">
        <v>0.1019665226564707</v>
      </c>
      <c r="D25" s="12">
        <v>0</v>
      </c>
      <c r="E25" s="12">
        <v>0.86071987480438183</v>
      </c>
      <c r="F25" s="12">
        <v>0</v>
      </c>
      <c r="G25" s="12">
        <v>0</v>
      </c>
      <c r="H25" s="12">
        <v>0</v>
      </c>
      <c r="I25" s="12">
        <v>0.22312723628911171</v>
      </c>
    </row>
    <row r="26" spans="2:9" ht="18" customHeight="1" x14ac:dyDescent="0.3">
      <c r="B26" s="15" t="s">
        <v>47</v>
      </c>
      <c r="C26" s="10">
        <v>9.0235954009184799E-2</v>
      </c>
      <c r="D26" s="10">
        <v>0</v>
      </c>
      <c r="E26" s="10">
        <v>0.8040201005025126</v>
      </c>
      <c r="F26" s="10">
        <v>0</v>
      </c>
      <c r="G26" s="10">
        <v>0</v>
      </c>
      <c r="H26" s="10">
        <v>0</v>
      </c>
      <c r="I26" s="10">
        <v>0.2059219971050949</v>
      </c>
    </row>
    <row r="27" spans="2:9" ht="18" customHeight="1" x14ac:dyDescent="0.3">
      <c r="B27" s="16" t="s">
        <v>48</v>
      </c>
      <c r="C27" s="12">
        <v>0.29097313845331668</v>
      </c>
      <c r="D27" s="12">
        <v>0.19338297549185859</v>
      </c>
      <c r="E27" s="12">
        <v>0</v>
      </c>
      <c r="F27" s="12">
        <v>0</v>
      </c>
      <c r="G27" s="12">
        <v>0</v>
      </c>
      <c r="H27" s="12">
        <v>0</v>
      </c>
      <c r="I27" s="12">
        <v>0.18416316432502999</v>
      </c>
    </row>
    <row r="28" spans="2:9" ht="18" customHeight="1" x14ac:dyDescent="0.3">
      <c r="B28" s="15" t="s">
        <v>49</v>
      </c>
      <c r="C28" s="10">
        <v>0.36464786948514077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0.18232393474257039</v>
      </c>
    </row>
    <row r="29" spans="2:9" ht="18" customHeight="1" x14ac:dyDescent="0.3">
      <c r="B29" s="16" t="s">
        <v>50</v>
      </c>
      <c r="C29" s="12">
        <v>0.1649332487990065</v>
      </c>
      <c r="D29" s="12">
        <v>9.6654584843561195E-2</v>
      </c>
      <c r="E29" s="12">
        <v>0</v>
      </c>
      <c r="F29" s="12">
        <v>0</v>
      </c>
      <c r="G29" s="12">
        <v>0</v>
      </c>
      <c r="H29" s="12">
        <v>2.2038567493112948</v>
      </c>
      <c r="I29" s="12">
        <v>0.1745248140954882</v>
      </c>
    </row>
    <row r="30" spans="2:9" ht="18" customHeight="1" x14ac:dyDescent="0.3">
      <c r="B30" s="15" t="s">
        <v>51</v>
      </c>
      <c r="C30" s="10">
        <v>0.33167495854063012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0.165837479270315</v>
      </c>
    </row>
    <row r="31" spans="2:9" ht="18" customHeight="1" x14ac:dyDescent="0.3">
      <c r="B31" s="16" t="s">
        <v>52</v>
      </c>
      <c r="C31" s="12">
        <v>9.9378386859676399E-2</v>
      </c>
      <c r="D31" s="12">
        <v>0.43107662721579421</v>
      </c>
      <c r="E31" s="12">
        <v>0</v>
      </c>
      <c r="F31" s="12">
        <v>0</v>
      </c>
      <c r="G31" s="12">
        <v>8.2486146076829001E-3</v>
      </c>
      <c r="H31" s="12">
        <v>0</v>
      </c>
      <c r="I31" s="12">
        <v>0.13618497176965819</v>
      </c>
    </row>
    <row r="32" spans="2:9" ht="18" customHeight="1" x14ac:dyDescent="0.3">
      <c r="B32" s="15" t="s">
        <v>53</v>
      </c>
      <c r="C32" s="10">
        <v>5.46412593550753E-2</v>
      </c>
      <c r="D32" s="10">
        <v>0.525415636634748</v>
      </c>
      <c r="E32" s="10">
        <v>0</v>
      </c>
      <c r="F32" s="10">
        <v>0</v>
      </c>
      <c r="G32" s="10">
        <v>0</v>
      </c>
      <c r="H32" s="10">
        <v>0</v>
      </c>
      <c r="I32" s="10">
        <v>0.1324037570044872</v>
      </c>
    </row>
    <row r="33" spans="2:9" ht="18" customHeight="1" x14ac:dyDescent="0.3">
      <c r="B33" s="16" t="s">
        <v>54</v>
      </c>
      <c r="C33" s="12">
        <v>8.5164709876657294E-2</v>
      </c>
      <c r="D33" s="12">
        <v>0.3979463945121719</v>
      </c>
      <c r="E33" s="12">
        <v>3.4783090249064098E-2</v>
      </c>
      <c r="F33" s="12">
        <v>0</v>
      </c>
      <c r="G33" s="12">
        <v>0</v>
      </c>
      <c r="H33" s="12">
        <v>0</v>
      </c>
      <c r="I33" s="12">
        <v>0.12912825189057581</v>
      </c>
    </row>
    <row r="34" spans="2:9" ht="18" customHeight="1" x14ac:dyDescent="0.3">
      <c r="B34" s="15" t="s">
        <v>55</v>
      </c>
      <c r="C34" s="10">
        <v>0.2526247196841433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0.12631235984207159</v>
      </c>
    </row>
    <row r="35" spans="2:9" ht="18" customHeight="1" x14ac:dyDescent="0.3">
      <c r="B35" s="16" t="s">
        <v>56</v>
      </c>
      <c r="C35" s="12">
        <v>0.1946432634543705</v>
      </c>
      <c r="D35" s="12">
        <v>0.11618586386703419</v>
      </c>
      <c r="E35" s="12">
        <v>0</v>
      </c>
      <c r="F35" s="12">
        <v>0</v>
      </c>
      <c r="G35" s="12">
        <v>0</v>
      </c>
      <c r="H35" s="12">
        <v>0</v>
      </c>
      <c r="I35" s="12">
        <v>0.120558804500592</v>
      </c>
    </row>
    <row r="36" spans="2:9" ht="18" customHeight="1" x14ac:dyDescent="0.3">
      <c r="B36" s="15" t="s">
        <v>57</v>
      </c>
      <c r="C36" s="10">
        <v>6.9699907647950102E-2</v>
      </c>
      <c r="D36" s="10">
        <v>0.40517042352255811</v>
      </c>
      <c r="E36" s="10">
        <v>0</v>
      </c>
      <c r="F36" s="10">
        <v>5.6721497447532597E-2</v>
      </c>
      <c r="G36" s="10">
        <v>0</v>
      </c>
      <c r="H36" s="10">
        <v>0</v>
      </c>
      <c r="I36" s="10">
        <v>0.1177558479442552</v>
      </c>
    </row>
    <row r="37" spans="2:9" ht="18" customHeight="1" x14ac:dyDescent="0.3">
      <c r="B37" s="16" t="s">
        <v>58</v>
      </c>
      <c r="C37" s="12">
        <v>0.2261020167482827</v>
      </c>
      <c r="D37" s="12">
        <v>1.4732886763602701E-2</v>
      </c>
      <c r="E37" s="12">
        <v>0</v>
      </c>
      <c r="F37" s="12">
        <v>0</v>
      </c>
      <c r="G37" s="12">
        <v>0</v>
      </c>
      <c r="H37" s="12">
        <v>0</v>
      </c>
      <c r="I37" s="12">
        <v>0.11599758572686179</v>
      </c>
    </row>
    <row r="38" spans="2:9" ht="18" customHeight="1" x14ac:dyDescent="0.3">
      <c r="B38" s="15" t="s">
        <v>59</v>
      </c>
      <c r="C38" s="10">
        <v>0.21631133818846909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0.10815566909423451</v>
      </c>
    </row>
    <row r="39" spans="2:9" ht="18" customHeight="1" x14ac:dyDescent="0.3">
      <c r="B39" s="16" t="s">
        <v>60</v>
      </c>
      <c r="C39" s="12">
        <v>0.17147041157178869</v>
      </c>
      <c r="D39" s="12">
        <v>9.2241918433663306E-2</v>
      </c>
      <c r="E39" s="12">
        <v>9.1803887047776003E-3</v>
      </c>
      <c r="F39" s="12">
        <v>0</v>
      </c>
      <c r="G39" s="12">
        <v>0</v>
      </c>
      <c r="H39" s="12">
        <v>0</v>
      </c>
      <c r="I39" s="12">
        <v>0.1060196672135825</v>
      </c>
    </row>
    <row r="40" spans="2:9" ht="18" customHeight="1" x14ac:dyDescent="0.3">
      <c r="B40" s="15" t="s">
        <v>61</v>
      </c>
      <c r="C40" s="10">
        <v>3.9828340076663402E-2</v>
      </c>
      <c r="D40" s="10">
        <v>0.1420912590430102</v>
      </c>
      <c r="E40" s="10">
        <v>0.27972027972027969</v>
      </c>
      <c r="F40" s="10">
        <v>4.9238445378151197E-2</v>
      </c>
      <c r="G40" s="10">
        <v>0</v>
      </c>
      <c r="H40" s="10">
        <v>0</v>
      </c>
      <c r="I40" s="10">
        <v>0.10590134648846861</v>
      </c>
    </row>
    <row r="41" spans="2:9" ht="18" customHeight="1" x14ac:dyDescent="0.3">
      <c r="B41" s="16" t="s">
        <v>62</v>
      </c>
      <c r="C41" s="12">
        <v>6.1386020595936799E-2</v>
      </c>
      <c r="D41" s="12">
        <v>6.7763688637592995E-2</v>
      </c>
      <c r="E41" s="12">
        <v>0.23212627669452179</v>
      </c>
      <c r="F41" s="12">
        <v>0</v>
      </c>
      <c r="G41" s="12">
        <v>0.30181171857951011</v>
      </c>
      <c r="H41" s="12">
        <v>0</v>
      </c>
      <c r="I41" s="12">
        <v>0.1009326017960947</v>
      </c>
    </row>
    <row r="42" spans="2:9" ht="18" customHeight="1" x14ac:dyDescent="0.3">
      <c r="B42" s="15" t="s">
        <v>63</v>
      </c>
      <c r="C42" s="10">
        <v>5.79433828790041E-2</v>
      </c>
      <c r="D42" s="10">
        <v>0.2357342894019388</v>
      </c>
      <c r="E42" s="10">
        <v>0.1206684925283816</v>
      </c>
      <c r="F42" s="10">
        <v>0</v>
      </c>
      <c r="G42" s="10">
        <v>0</v>
      </c>
      <c r="H42" s="10">
        <v>0</v>
      </c>
      <c r="I42" s="10">
        <v>0.1002522478255661</v>
      </c>
    </row>
    <row r="43" spans="2:9" ht="18" customHeight="1" x14ac:dyDescent="0.3">
      <c r="B43" s="16" t="s">
        <v>64</v>
      </c>
      <c r="C43" s="12">
        <v>3.0704542267402799E-2</v>
      </c>
      <c r="D43" s="12">
        <v>5.0157293271700051E-5</v>
      </c>
      <c r="E43" s="12">
        <v>0.39398280802292263</v>
      </c>
      <c r="F43" s="12">
        <v>0</v>
      </c>
      <c r="G43" s="12">
        <v>0</v>
      </c>
      <c r="H43" s="12">
        <v>0</v>
      </c>
      <c r="I43" s="12">
        <v>9.4158864196940195E-2</v>
      </c>
    </row>
    <row r="44" spans="2:9" ht="18" customHeight="1" x14ac:dyDescent="0.3">
      <c r="B44" s="15" t="s">
        <v>65</v>
      </c>
      <c r="C44" s="10">
        <v>1.9710077534160899E-2</v>
      </c>
      <c r="D44" s="10">
        <v>0.31314847194283368</v>
      </c>
      <c r="E44" s="10">
        <v>9.7577779233864806E-2</v>
      </c>
      <c r="F44" s="10">
        <v>0</v>
      </c>
      <c r="G44" s="10">
        <v>0</v>
      </c>
      <c r="H44" s="10">
        <v>0</v>
      </c>
      <c r="I44" s="10">
        <v>9.2000289002420105E-2</v>
      </c>
    </row>
    <row r="45" spans="2:9" ht="18" customHeight="1" x14ac:dyDescent="0.3">
      <c r="B45" s="16" t="s">
        <v>66</v>
      </c>
      <c r="C45" s="12">
        <v>1.5985731668479702E-2</v>
      </c>
      <c r="D45" s="12">
        <v>0.37816555919291589</v>
      </c>
      <c r="E45" s="12">
        <v>2.5434405167262301E-2</v>
      </c>
      <c r="F45" s="12">
        <v>0</v>
      </c>
      <c r="G45" s="12">
        <v>0</v>
      </c>
      <c r="H45" s="12">
        <v>0</v>
      </c>
      <c r="I45" s="12">
        <v>8.8712858706275405E-2</v>
      </c>
    </row>
    <row r="46" spans="2:9" ht="18" customHeight="1" x14ac:dyDescent="0.3">
      <c r="B46" s="15" t="s">
        <v>67</v>
      </c>
      <c r="C46" s="10">
        <v>4.0796878011888797E-2</v>
      </c>
      <c r="D46" s="10">
        <v>0.29356428381794769</v>
      </c>
      <c r="E46" s="10">
        <v>0</v>
      </c>
      <c r="F46" s="10">
        <v>0</v>
      </c>
      <c r="G46" s="10">
        <v>0</v>
      </c>
      <c r="H46" s="10">
        <v>0</v>
      </c>
      <c r="I46" s="10">
        <v>7.9111295769533893E-2</v>
      </c>
    </row>
    <row r="47" spans="2:9" ht="18" customHeight="1" x14ac:dyDescent="0.3">
      <c r="B47" s="16" t="s">
        <v>68</v>
      </c>
      <c r="C47" s="12">
        <v>5.5872548870100998E-3</v>
      </c>
      <c r="D47" s="12">
        <v>0.36988185695266779</v>
      </c>
      <c r="E47" s="12">
        <v>0</v>
      </c>
      <c r="F47" s="12">
        <v>0</v>
      </c>
      <c r="G47" s="12">
        <v>0</v>
      </c>
      <c r="H47" s="12">
        <v>0</v>
      </c>
      <c r="I47" s="12">
        <v>7.6769998834038594E-2</v>
      </c>
    </row>
    <row r="48" spans="2:9" ht="18" customHeight="1" x14ac:dyDescent="0.3">
      <c r="B48" s="15" t="s">
        <v>69</v>
      </c>
      <c r="C48" s="10">
        <v>0.15191435335555231</v>
      </c>
      <c r="D48" s="10">
        <v>3.0271374594821E-3</v>
      </c>
      <c r="E48" s="10">
        <v>0</v>
      </c>
      <c r="F48" s="10">
        <v>0</v>
      </c>
      <c r="G48" s="10">
        <v>0</v>
      </c>
      <c r="H48" s="10">
        <v>0</v>
      </c>
      <c r="I48" s="10">
        <v>7.6562604169672505E-2</v>
      </c>
    </row>
    <row r="49" spans="2:9" ht="18" customHeight="1" x14ac:dyDescent="0.3">
      <c r="B49" s="16" t="s">
        <v>70</v>
      </c>
      <c r="C49" s="12">
        <v>0.1527494908350305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7.6374745417515197E-2</v>
      </c>
    </row>
    <row r="50" spans="2:9" ht="18" customHeight="1" x14ac:dyDescent="0.3">
      <c r="B50" s="15" t="s">
        <v>71</v>
      </c>
      <c r="C50" s="10">
        <v>1.46623261666075E-2</v>
      </c>
      <c r="D50" s="10">
        <v>0</v>
      </c>
      <c r="E50" s="10">
        <v>0.33557046979865768</v>
      </c>
      <c r="F50" s="10">
        <v>0</v>
      </c>
      <c r="G50" s="10">
        <v>0</v>
      </c>
      <c r="H50" s="10">
        <v>0</v>
      </c>
      <c r="I50" s="10">
        <v>7.4445257043035298E-2</v>
      </c>
    </row>
    <row r="51" spans="2:9" ht="18" customHeight="1" x14ac:dyDescent="0.3">
      <c r="B51" s="16" t="s">
        <v>72</v>
      </c>
      <c r="C51" s="12">
        <v>0.14812463630111619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7.4062318150558096E-2</v>
      </c>
    </row>
    <row r="52" spans="2:9" ht="18" customHeight="1" x14ac:dyDescent="0.3">
      <c r="B52" s="15" t="s">
        <v>73</v>
      </c>
      <c r="C52" s="10">
        <v>2.1475512364685801E-2</v>
      </c>
      <c r="D52" s="10">
        <v>0.1313529969867468</v>
      </c>
      <c r="E52" s="10">
        <v>0.18281535648994521</v>
      </c>
      <c r="F52" s="10">
        <v>0</v>
      </c>
      <c r="G52" s="10">
        <v>6.6321793341290996E-3</v>
      </c>
      <c r="H52" s="10">
        <v>0</v>
      </c>
      <c r="I52" s="10">
        <v>7.3796920975041702E-2</v>
      </c>
    </row>
    <row r="53" spans="2:9" ht="18" customHeight="1" x14ac:dyDescent="0.3">
      <c r="B53" s="16" t="s">
        <v>74</v>
      </c>
      <c r="C53" s="12">
        <v>2.1838366589741798E-2</v>
      </c>
      <c r="D53" s="12">
        <v>0.30111132181167483</v>
      </c>
      <c r="E53" s="12">
        <v>0</v>
      </c>
      <c r="F53" s="12">
        <v>0</v>
      </c>
      <c r="G53" s="12">
        <v>0</v>
      </c>
      <c r="H53" s="12">
        <v>7.4982835286977204E-2</v>
      </c>
      <c r="I53" s="12">
        <v>7.3615881221676102E-2</v>
      </c>
    </row>
    <row r="54" spans="2:9" ht="18" customHeight="1" x14ac:dyDescent="0.3">
      <c r="B54" s="15" t="s">
        <v>75</v>
      </c>
      <c r="C54" s="10">
        <v>9.4895698494671995E-3</v>
      </c>
      <c r="D54" s="10">
        <v>0.3395585738539898</v>
      </c>
      <c r="E54" s="10">
        <v>0</v>
      </c>
      <c r="F54" s="10">
        <v>0</v>
      </c>
      <c r="G54" s="10">
        <v>0</v>
      </c>
      <c r="H54" s="10">
        <v>0</v>
      </c>
      <c r="I54" s="10">
        <v>7.2656499695531507E-2</v>
      </c>
    </row>
    <row r="55" spans="2:9" ht="18" customHeight="1" x14ac:dyDescent="0.3">
      <c r="B55" s="16" t="s">
        <v>76</v>
      </c>
      <c r="C55" s="12">
        <v>8.5094099097708098E-2</v>
      </c>
      <c r="D55" s="12">
        <v>9.1072624844386496E-2</v>
      </c>
      <c r="E55" s="12">
        <v>5.4480433807780601E-2</v>
      </c>
      <c r="F55" s="12">
        <v>0</v>
      </c>
      <c r="G55" s="12">
        <v>0</v>
      </c>
      <c r="H55" s="12">
        <v>0</v>
      </c>
      <c r="I55" s="12">
        <v>7.1657661279287396E-2</v>
      </c>
    </row>
    <row r="56" spans="2:9" ht="18" customHeight="1" x14ac:dyDescent="0.3">
      <c r="B56" s="15" t="s">
        <v>77</v>
      </c>
      <c r="C56" s="10">
        <v>0.14254385964912281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7.1271929824561403E-2</v>
      </c>
    </row>
    <row r="57" spans="2:9" ht="18" customHeight="1" x14ac:dyDescent="0.3">
      <c r="B57" s="16" t="s">
        <v>78</v>
      </c>
      <c r="C57" s="12">
        <v>0.13649505093690009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6.8247525468450004E-2</v>
      </c>
    </row>
    <row r="58" spans="2:9" ht="18" customHeight="1" x14ac:dyDescent="0.3">
      <c r="B58" s="15" t="s">
        <v>79</v>
      </c>
      <c r="C58" s="10">
        <v>3.05223849468058E-2</v>
      </c>
      <c r="D58" s="10">
        <v>0.26073000341272112</v>
      </c>
      <c r="E58" s="10">
        <v>0</v>
      </c>
      <c r="F58" s="10">
        <v>0</v>
      </c>
      <c r="G58" s="10">
        <v>1.032170696261E-3</v>
      </c>
      <c r="H58" s="10">
        <v>0</v>
      </c>
      <c r="I58" s="10">
        <v>6.7442286959619999E-2</v>
      </c>
    </row>
    <row r="59" spans="2:9" ht="18" customHeight="1" x14ac:dyDescent="0.3">
      <c r="B59" s="16" t="s">
        <v>80</v>
      </c>
      <c r="C59" s="12">
        <v>1.38232672343761E-2</v>
      </c>
      <c r="D59" s="12">
        <v>0.30106543575546157</v>
      </c>
      <c r="E59" s="12">
        <v>0</v>
      </c>
      <c r="F59" s="12">
        <v>0</v>
      </c>
      <c r="G59" s="12">
        <v>0</v>
      </c>
      <c r="H59" s="12">
        <v>0</v>
      </c>
      <c r="I59" s="12">
        <v>6.7124720768280299E-2</v>
      </c>
    </row>
    <row r="60" spans="2:9" ht="18" customHeight="1" x14ac:dyDescent="0.3">
      <c r="B60" s="15" t="s">
        <v>81</v>
      </c>
      <c r="C60" s="10">
        <v>0.1068692522208806</v>
      </c>
      <c r="D60" s="10">
        <v>6.5468266026850894E-2</v>
      </c>
      <c r="E60" s="10">
        <v>0</v>
      </c>
      <c r="F60" s="10">
        <v>0</v>
      </c>
      <c r="G60" s="10">
        <v>0</v>
      </c>
      <c r="H60" s="10">
        <v>0</v>
      </c>
      <c r="I60" s="10">
        <v>6.6528279315810401E-2</v>
      </c>
    </row>
    <row r="61" spans="2:9" ht="18" customHeight="1" x14ac:dyDescent="0.3">
      <c r="B61" s="16" t="s">
        <v>82</v>
      </c>
      <c r="C61" s="12">
        <v>6.8588982466134304E-2</v>
      </c>
      <c r="D61" s="12">
        <v>3.9583931391499398E-2</v>
      </c>
      <c r="E61" s="12">
        <v>0.11714943880248049</v>
      </c>
      <c r="F61" s="12">
        <v>0</v>
      </c>
      <c r="G61" s="12">
        <v>0</v>
      </c>
      <c r="H61" s="12">
        <v>0</v>
      </c>
      <c r="I61" s="12">
        <v>6.5641165271863103E-2</v>
      </c>
    </row>
    <row r="62" spans="2:9" ht="18" customHeight="1" x14ac:dyDescent="0.3">
      <c r="B62" s="15" t="s">
        <v>83</v>
      </c>
      <c r="C62" s="10">
        <v>0.1250969270476778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6.2548463523838901E-2</v>
      </c>
    </row>
    <row r="63" spans="2:9" ht="18" customHeight="1" x14ac:dyDescent="0.3">
      <c r="B63" s="16" t="s">
        <v>84</v>
      </c>
      <c r="C63" s="12">
        <v>0.12197449431103539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6.0987247155517697E-2</v>
      </c>
    </row>
    <row r="64" spans="2:9" ht="18" customHeight="1" x14ac:dyDescent="0.3">
      <c r="B64" s="15" t="s">
        <v>85</v>
      </c>
      <c r="C64" s="10">
        <v>0.11641692567616189</v>
      </c>
      <c r="D64" s="10">
        <v>6.2988158226252996E-3</v>
      </c>
      <c r="E64" s="10">
        <v>0</v>
      </c>
      <c r="F64" s="10">
        <v>0</v>
      </c>
      <c r="G64" s="10">
        <v>0</v>
      </c>
      <c r="H64" s="10">
        <v>0</v>
      </c>
      <c r="I64" s="10">
        <v>5.9468226002605998E-2</v>
      </c>
    </row>
    <row r="65" spans="2:9" ht="18" customHeight="1" x14ac:dyDescent="0.3">
      <c r="B65" s="16" t="s">
        <v>86</v>
      </c>
      <c r="C65" s="12">
        <v>2.02969957290778E-2</v>
      </c>
      <c r="D65" s="12">
        <v>0.2327925601629853</v>
      </c>
      <c r="E65" s="12">
        <v>0</v>
      </c>
      <c r="F65" s="12">
        <v>0</v>
      </c>
      <c r="G65" s="12">
        <v>0</v>
      </c>
      <c r="H65" s="12">
        <v>8.29785998191E-4</v>
      </c>
      <c r="I65" s="12">
        <v>5.6734392835076197E-2</v>
      </c>
    </row>
    <row r="66" spans="2:9" ht="18" customHeight="1" x14ac:dyDescent="0.3">
      <c r="B66" s="15" t="s">
        <v>87</v>
      </c>
      <c r="C66" s="10">
        <v>2.8728218858169998E-4</v>
      </c>
      <c r="D66" s="10">
        <v>8.0097398436498803E-5</v>
      </c>
      <c r="E66" s="10">
        <v>0</v>
      </c>
      <c r="F66" s="10">
        <v>0</v>
      </c>
      <c r="G66" s="10">
        <v>0</v>
      </c>
      <c r="H66" s="10">
        <v>1.5910564002061871</v>
      </c>
      <c r="I66" s="10">
        <v>5.2664521780782299E-2</v>
      </c>
    </row>
    <row r="67" spans="2:9" ht="18" customHeight="1" x14ac:dyDescent="0.3">
      <c r="B67" s="16" t="s">
        <v>88</v>
      </c>
      <c r="C67" s="12">
        <v>5.6632053850508499E-2</v>
      </c>
      <c r="D67" s="12">
        <v>0.1179336478230608</v>
      </c>
      <c r="E67" s="12">
        <v>0</v>
      </c>
      <c r="F67" s="12">
        <v>0</v>
      </c>
      <c r="G67" s="12">
        <v>0</v>
      </c>
      <c r="H67" s="12">
        <v>0</v>
      </c>
      <c r="I67" s="12">
        <v>5.1902756489866399E-2</v>
      </c>
    </row>
    <row r="68" spans="2:9" ht="18" customHeight="1" x14ac:dyDescent="0.3">
      <c r="B68" s="15" t="s">
        <v>89</v>
      </c>
      <c r="C68" s="10">
        <v>0.10310212813132601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5.1551064065663003E-2</v>
      </c>
    </row>
    <row r="69" spans="2:9" ht="18" customHeight="1" x14ac:dyDescent="0.3">
      <c r="B69" s="16" t="s">
        <v>90</v>
      </c>
      <c r="C69" s="12">
        <v>9.3967816837938506E-2</v>
      </c>
      <c r="D69" s="12">
        <v>2.02388180530256E-2</v>
      </c>
      <c r="E69" s="12">
        <v>0</v>
      </c>
      <c r="F69" s="12">
        <v>0</v>
      </c>
      <c r="G69" s="12">
        <v>0</v>
      </c>
      <c r="H69" s="12">
        <v>0</v>
      </c>
      <c r="I69" s="12">
        <v>5.1031672029574301E-2</v>
      </c>
    </row>
    <row r="70" spans="2:9" ht="18" customHeight="1" x14ac:dyDescent="0.3">
      <c r="B70" s="15" t="s">
        <v>91</v>
      </c>
      <c r="C70" s="10">
        <v>0.1020300050360213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5.1015002518010603E-2</v>
      </c>
    </row>
    <row r="71" spans="2:9" ht="18" customHeight="1" x14ac:dyDescent="0.3">
      <c r="B71" s="16" t="s">
        <v>92</v>
      </c>
      <c r="C71" s="12">
        <v>0.10068071239203839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5.0340356196019197E-2</v>
      </c>
    </row>
    <row r="72" spans="2:9" ht="18" customHeight="1" x14ac:dyDescent="0.3">
      <c r="B72" s="15" t="s">
        <v>93</v>
      </c>
      <c r="C72" s="10">
        <v>9.7503315854190795E-2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4.8751657927095397E-2</v>
      </c>
    </row>
    <row r="73" spans="2:9" ht="18" customHeight="1" x14ac:dyDescent="0.3">
      <c r="B73" s="16" t="s">
        <v>94</v>
      </c>
      <c r="C73" s="12">
        <v>5.3676079635997E-3</v>
      </c>
      <c r="D73" s="12">
        <v>0.1235450154367581</v>
      </c>
      <c r="E73" s="12">
        <v>0.1004521705469989</v>
      </c>
      <c r="F73" s="12">
        <v>0</v>
      </c>
      <c r="G73" s="12">
        <v>0</v>
      </c>
      <c r="H73" s="12">
        <v>0</v>
      </c>
      <c r="I73" s="12">
        <v>4.7483241178551197E-2</v>
      </c>
    </row>
    <row r="74" spans="2:9" ht="18" customHeight="1" x14ac:dyDescent="0.3">
      <c r="B74" s="15" t="s">
        <v>95</v>
      </c>
      <c r="C74" s="10">
        <v>8.0291826730299706E-2</v>
      </c>
      <c r="D74" s="10">
        <v>5.7234111309753003E-3</v>
      </c>
      <c r="E74" s="10">
        <v>1.09706863261365E-2</v>
      </c>
      <c r="F74" s="10">
        <v>0</v>
      </c>
      <c r="G74" s="10">
        <v>0</v>
      </c>
      <c r="H74" s="10">
        <v>0</v>
      </c>
      <c r="I74" s="10">
        <v>4.34847328565722E-2</v>
      </c>
    </row>
    <row r="75" spans="2:9" ht="18" customHeight="1" x14ac:dyDescent="0.3">
      <c r="B75" s="16" t="s">
        <v>96</v>
      </c>
      <c r="C75" s="12">
        <v>8.3420229405630805E-2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4.1710114702815403E-2</v>
      </c>
    </row>
    <row r="76" spans="2:9" ht="18" customHeight="1" x14ac:dyDescent="0.3">
      <c r="B76" s="15" t="s">
        <v>97</v>
      </c>
      <c r="C76" s="10">
        <v>1.5308114643444999E-3</v>
      </c>
      <c r="D76" s="10">
        <v>0</v>
      </c>
      <c r="E76" s="10">
        <v>1.530890177197E-2</v>
      </c>
      <c r="F76" s="10">
        <v>0</v>
      </c>
      <c r="G76" s="10">
        <v>0</v>
      </c>
      <c r="H76" s="10">
        <v>1.11317254174397</v>
      </c>
      <c r="I76" s="10">
        <v>4.0561879964117198E-2</v>
      </c>
    </row>
    <row r="77" spans="2:9" ht="18" customHeight="1" x14ac:dyDescent="0.3">
      <c r="B77" s="16" t="s">
        <v>98</v>
      </c>
      <c r="C77" s="12">
        <v>2.1918056082554101E-2</v>
      </c>
      <c r="D77" s="12">
        <v>6.0174142990591602E-2</v>
      </c>
      <c r="E77" s="12">
        <v>7.7299244675336096E-2</v>
      </c>
      <c r="F77" s="12">
        <v>0</v>
      </c>
      <c r="G77" s="12">
        <v>0</v>
      </c>
      <c r="H77" s="12">
        <v>0</v>
      </c>
      <c r="I77" s="12">
        <v>3.8453705574462503E-2</v>
      </c>
    </row>
    <row r="78" spans="2:9" ht="18" customHeight="1" x14ac:dyDescent="0.3">
      <c r="B78" s="15" t="s">
        <v>99</v>
      </c>
      <c r="C78" s="10">
        <v>8.9659965535310001E-4</v>
      </c>
      <c r="D78" s="10">
        <v>5.1681296037067698E-2</v>
      </c>
      <c r="E78" s="10">
        <v>0.12531328320801999</v>
      </c>
      <c r="F78" s="10">
        <v>0</v>
      </c>
      <c r="G78" s="10">
        <v>0</v>
      </c>
      <c r="H78" s="10">
        <v>0</v>
      </c>
      <c r="I78" s="10">
        <v>3.5847215676694001E-2</v>
      </c>
    </row>
    <row r="79" spans="2:9" ht="18" customHeight="1" x14ac:dyDescent="0.3">
      <c r="B79" s="16" t="s">
        <v>100</v>
      </c>
      <c r="C79" s="12">
        <v>4.10756394515557E-2</v>
      </c>
      <c r="D79" s="12">
        <v>5.5197828968575897E-2</v>
      </c>
      <c r="E79" s="12">
        <v>2.0936092527287599E-2</v>
      </c>
      <c r="F79" s="12">
        <v>0</v>
      </c>
      <c r="G79" s="12">
        <v>0</v>
      </c>
      <c r="H79" s="12">
        <v>0</v>
      </c>
      <c r="I79" s="12">
        <v>3.5764604024950498E-2</v>
      </c>
    </row>
    <row r="80" spans="2:9" ht="18" customHeight="1" x14ac:dyDescent="0.3">
      <c r="B80" s="15" t="s">
        <v>101</v>
      </c>
      <c r="C80" s="10">
        <v>7.0071590657818802E-2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3.5035795328909401E-2</v>
      </c>
    </row>
    <row r="81" spans="2:9" ht="18" customHeight="1" x14ac:dyDescent="0.3">
      <c r="B81" s="16" t="s">
        <v>102</v>
      </c>
      <c r="C81" s="12">
        <v>5.8073616055959801E-2</v>
      </c>
      <c r="D81" s="12">
        <v>2.9676381146710399E-2</v>
      </c>
      <c r="E81" s="12">
        <v>0</v>
      </c>
      <c r="F81" s="12">
        <v>0</v>
      </c>
      <c r="G81" s="12">
        <v>0</v>
      </c>
      <c r="H81" s="12">
        <v>0</v>
      </c>
      <c r="I81" s="12">
        <v>3.49720842573219E-2</v>
      </c>
    </row>
    <row r="82" spans="2:9" ht="18" customHeight="1" x14ac:dyDescent="0.3">
      <c r="B82" s="15" t="s">
        <v>103</v>
      </c>
      <c r="C82" s="10">
        <v>3.6013360575679498E-2</v>
      </c>
      <c r="D82" s="10">
        <v>8.0250319932472197E-2</v>
      </c>
      <c r="E82" s="10">
        <v>0</v>
      </c>
      <c r="F82" s="10">
        <v>0</v>
      </c>
      <c r="G82" s="10">
        <v>0</v>
      </c>
      <c r="H82" s="10">
        <v>0</v>
      </c>
      <c r="I82" s="10">
        <v>3.4056744274334097E-2</v>
      </c>
    </row>
    <row r="83" spans="2:9" ht="18" customHeight="1" x14ac:dyDescent="0.3">
      <c r="B83" s="16" t="s">
        <v>104</v>
      </c>
      <c r="C83" s="12">
        <v>6.51423403579173E-2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3.2571170178958601E-2</v>
      </c>
    </row>
    <row r="84" spans="2:9" ht="18" customHeight="1" x14ac:dyDescent="0.3">
      <c r="B84" s="15" t="s">
        <v>105</v>
      </c>
      <c r="C84" s="10">
        <v>6.7249635924927003E-3</v>
      </c>
      <c r="D84" s="10">
        <v>0.14099046124231379</v>
      </c>
      <c r="E84" s="10">
        <v>0</v>
      </c>
      <c r="F84" s="10">
        <v>0</v>
      </c>
      <c r="G84" s="10">
        <v>0</v>
      </c>
      <c r="H84" s="10">
        <v>0</v>
      </c>
      <c r="I84" s="10">
        <v>3.1560574044709098E-2</v>
      </c>
    </row>
    <row r="85" spans="2:9" ht="18" customHeight="1" x14ac:dyDescent="0.3">
      <c r="B85" s="16" t="s">
        <v>106</v>
      </c>
      <c r="C85" s="12">
        <v>3.3164388385373663E-5</v>
      </c>
      <c r="D85" s="12">
        <v>0</v>
      </c>
      <c r="E85" s="12">
        <v>0.15151515151515149</v>
      </c>
      <c r="F85" s="12">
        <v>0</v>
      </c>
      <c r="G85" s="12">
        <v>0</v>
      </c>
      <c r="H85" s="12">
        <v>0</v>
      </c>
      <c r="I85" s="12">
        <v>3.0319612497222901E-2</v>
      </c>
    </row>
    <row r="86" spans="2:9" ht="18" customHeight="1" x14ac:dyDescent="0.3">
      <c r="B86" s="15" t="s">
        <v>107</v>
      </c>
      <c r="C86" s="10">
        <v>3.7385613126187198E-2</v>
      </c>
      <c r="D86" s="10">
        <v>1.1808213046551899E-2</v>
      </c>
      <c r="E86" s="10">
        <v>0</v>
      </c>
      <c r="F86" s="10">
        <v>0</v>
      </c>
      <c r="G86" s="10">
        <v>0.2417623999625933</v>
      </c>
      <c r="H86" s="10">
        <v>0</v>
      </c>
      <c r="I86" s="10">
        <v>2.92743707711321E-2</v>
      </c>
    </row>
    <row r="87" spans="2:9" ht="18" customHeight="1" x14ac:dyDescent="0.3">
      <c r="B87" s="16" t="s">
        <v>108</v>
      </c>
      <c r="C87" s="12">
        <v>5.7237899587904997E-2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2.8618949793952499E-2</v>
      </c>
    </row>
    <row r="88" spans="2:9" ht="18" customHeight="1" x14ac:dyDescent="0.3">
      <c r="B88" s="15" t="s">
        <v>109</v>
      </c>
      <c r="C88" s="10">
        <v>4.2372154396802503E-2</v>
      </c>
      <c r="D88" s="10">
        <v>3.5714285714285698E-2</v>
      </c>
      <c r="E88" s="10">
        <v>0</v>
      </c>
      <c r="F88" s="10">
        <v>0</v>
      </c>
      <c r="G88" s="10">
        <v>0</v>
      </c>
      <c r="H88" s="10">
        <v>0</v>
      </c>
      <c r="I88" s="10">
        <v>2.8328934341258299E-2</v>
      </c>
    </row>
    <row r="89" spans="2:9" ht="18" customHeight="1" x14ac:dyDescent="0.3">
      <c r="B89" s="16" t="s">
        <v>110</v>
      </c>
      <c r="C89" s="12">
        <v>5.6271744766439702E-2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2.8135872383219799E-2</v>
      </c>
    </row>
    <row r="90" spans="2:9" ht="18" customHeight="1" x14ac:dyDescent="0.3">
      <c r="B90" s="15" t="s">
        <v>111</v>
      </c>
      <c r="C90" s="10">
        <v>2.5686331788609702E-2</v>
      </c>
      <c r="D90" s="10">
        <v>6.9991251093613302E-2</v>
      </c>
      <c r="E90" s="10">
        <v>0</v>
      </c>
      <c r="F90" s="10">
        <v>0</v>
      </c>
      <c r="G90" s="10">
        <v>0</v>
      </c>
      <c r="H90" s="10">
        <v>0</v>
      </c>
      <c r="I90" s="10">
        <v>2.68414161130275E-2</v>
      </c>
    </row>
    <row r="91" spans="2:9" ht="18" customHeight="1" x14ac:dyDescent="0.3">
      <c r="B91" s="16" t="s">
        <v>112</v>
      </c>
      <c r="C91" s="12">
        <v>1.21886303934284E-2</v>
      </c>
      <c r="D91" s="12">
        <v>8.8817612709978497E-2</v>
      </c>
      <c r="E91" s="12">
        <v>0</v>
      </c>
      <c r="F91" s="12">
        <v>0</v>
      </c>
      <c r="G91" s="12">
        <v>0</v>
      </c>
      <c r="H91" s="12">
        <v>7.82472613458529E-2</v>
      </c>
      <c r="I91" s="12">
        <v>2.6439997363123E-2</v>
      </c>
    </row>
    <row r="92" spans="2:9" ht="18" customHeight="1" x14ac:dyDescent="0.3">
      <c r="B92" s="15" t="s">
        <v>113</v>
      </c>
      <c r="C92" s="10">
        <v>5.1097083015669197E-2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2.5548541507834598E-2</v>
      </c>
    </row>
    <row r="93" spans="2:9" ht="18" customHeight="1" x14ac:dyDescent="0.3">
      <c r="B93" s="16" t="s">
        <v>114</v>
      </c>
      <c r="C93" s="12">
        <v>4.8397410241787397E-2</v>
      </c>
      <c r="D93" s="12">
        <v>6.5368876570487001E-3</v>
      </c>
      <c r="E93" s="12">
        <v>0</v>
      </c>
      <c r="F93" s="12">
        <v>0</v>
      </c>
      <c r="G93" s="12">
        <v>0</v>
      </c>
      <c r="H93" s="12">
        <v>0</v>
      </c>
      <c r="I93" s="12">
        <v>2.5506082652303402E-2</v>
      </c>
    </row>
    <row r="94" spans="2:9" ht="18" customHeight="1" x14ac:dyDescent="0.3">
      <c r="B94" s="15" t="s">
        <v>115</v>
      </c>
      <c r="C94" s="10">
        <v>4.2076193037971603E-2</v>
      </c>
      <c r="D94" s="10">
        <v>6.8140876743289997E-3</v>
      </c>
      <c r="E94" s="10">
        <v>0</v>
      </c>
      <c r="F94" s="10">
        <v>0</v>
      </c>
      <c r="G94" s="10">
        <v>2.8860028860028801E-2</v>
      </c>
      <c r="H94" s="10">
        <v>3.3068783068783002E-3</v>
      </c>
      <c r="I94" s="10">
        <v>2.34912820192195E-2</v>
      </c>
    </row>
    <row r="95" spans="2:9" ht="18" customHeight="1" x14ac:dyDescent="0.3">
      <c r="B95" s="16" t="s">
        <v>116</v>
      </c>
      <c r="C95" s="12">
        <v>5.0289067291639999E-4</v>
      </c>
      <c r="D95" s="12">
        <v>7.1610667124974003E-3</v>
      </c>
      <c r="E95" s="12">
        <v>0.102840054890324</v>
      </c>
      <c r="F95" s="12">
        <v>0</v>
      </c>
      <c r="G95" s="12">
        <v>0</v>
      </c>
      <c r="H95" s="12">
        <v>0</v>
      </c>
      <c r="I95" s="12">
        <v>2.22516696570224E-2</v>
      </c>
    </row>
    <row r="96" spans="2:9" ht="18" customHeight="1" x14ac:dyDescent="0.3">
      <c r="B96" s="15" t="s">
        <v>117</v>
      </c>
      <c r="C96" s="10">
        <v>4.4351008975725699E-2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2.2175504487862801E-2</v>
      </c>
    </row>
    <row r="97" spans="2:9" ht="18" customHeight="1" x14ac:dyDescent="0.3">
      <c r="B97" s="16" t="s">
        <v>118</v>
      </c>
      <c r="C97" s="12">
        <v>3.8943734356357798E-2</v>
      </c>
      <c r="D97" s="12">
        <v>9.3414453147096007E-3</v>
      </c>
      <c r="E97" s="12">
        <v>2.3782089985461999E-3</v>
      </c>
      <c r="F97" s="12">
        <v>0</v>
      </c>
      <c r="G97" s="12">
        <v>0</v>
      </c>
      <c r="H97" s="12">
        <v>0</v>
      </c>
      <c r="I97" s="12">
        <v>2.181579804083E-2</v>
      </c>
    </row>
    <row r="98" spans="2:9" ht="18" customHeight="1" x14ac:dyDescent="0.3">
      <c r="B98" s="15" t="s">
        <v>119</v>
      </c>
      <c r="C98" s="10">
        <v>4.35395958085113E-2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2.1769797904255601E-2</v>
      </c>
    </row>
    <row r="99" spans="2:9" ht="18" customHeight="1" x14ac:dyDescent="0.3">
      <c r="B99" s="16" t="s">
        <v>120</v>
      </c>
      <c r="C99" s="12">
        <v>3.8453668024188301E-2</v>
      </c>
      <c r="D99" s="12">
        <v>9.5566343145758008E-3</v>
      </c>
      <c r="E99" s="12">
        <v>0</v>
      </c>
      <c r="F99" s="12">
        <v>0</v>
      </c>
      <c r="G99" s="12">
        <v>0</v>
      </c>
      <c r="H99" s="12">
        <v>0</v>
      </c>
      <c r="I99" s="12">
        <v>2.1138160875009301E-2</v>
      </c>
    </row>
    <row r="100" spans="2:9" ht="18" customHeight="1" x14ac:dyDescent="0.3">
      <c r="B100" s="15" t="s">
        <v>121</v>
      </c>
      <c r="C100" s="10">
        <v>1.04371165533123E-2</v>
      </c>
      <c r="D100" s="10">
        <v>2.7026338117549599E-2</v>
      </c>
      <c r="E100" s="10">
        <v>0</v>
      </c>
      <c r="F100" s="10">
        <v>0</v>
      </c>
      <c r="G100" s="10">
        <v>0</v>
      </c>
      <c r="H100" s="10">
        <v>0.3115264797507788</v>
      </c>
      <c r="I100" s="10">
        <v>2.09041997319417E-2</v>
      </c>
    </row>
    <row r="101" spans="2:9" ht="18" customHeight="1" x14ac:dyDescent="0.3">
      <c r="B101" s="16" t="s">
        <v>122</v>
      </c>
      <c r="C101" s="12">
        <v>4.1725340882603802E-2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2.0862670441301901E-2</v>
      </c>
    </row>
    <row r="102" spans="2:9" ht="18" customHeight="1" x14ac:dyDescent="0.3">
      <c r="B102" s="15" t="s">
        <v>123</v>
      </c>
      <c r="C102" s="10">
        <v>4.1523928163604201E-2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2.0761964081802101E-2</v>
      </c>
    </row>
    <row r="103" spans="2:9" ht="18" customHeight="1" x14ac:dyDescent="0.3">
      <c r="B103" s="16" t="s">
        <v>124</v>
      </c>
      <c r="C103" s="12">
        <v>2.1355697294547199E-2</v>
      </c>
      <c r="D103" s="12">
        <v>2.0325203252032499E-2</v>
      </c>
      <c r="E103" s="12">
        <v>1.37174211248285E-2</v>
      </c>
      <c r="F103" s="12">
        <v>0</v>
      </c>
      <c r="G103" s="12">
        <v>6.4662140316844405E-2</v>
      </c>
      <c r="H103" s="12">
        <v>0</v>
      </c>
      <c r="I103" s="12">
        <v>1.96848862934185E-2</v>
      </c>
    </row>
    <row r="104" spans="2:9" ht="18" customHeight="1" x14ac:dyDescent="0.3">
      <c r="B104" s="15" t="s">
        <v>125</v>
      </c>
      <c r="C104" s="10">
        <v>3.55966214092443E-2</v>
      </c>
      <c r="D104" s="10">
        <v>1.0907977728538999E-3</v>
      </c>
      <c r="E104" s="10">
        <v>0</v>
      </c>
      <c r="F104" s="10">
        <v>0</v>
      </c>
      <c r="G104" s="10">
        <v>0</v>
      </c>
      <c r="H104" s="10">
        <v>0</v>
      </c>
      <c r="I104" s="10">
        <v>1.8016470259192899E-2</v>
      </c>
    </row>
    <row r="105" spans="2:9" ht="18" customHeight="1" x14ac:dyDescent="0.3">
      <c r="B105" s="16" t="s">
        <v>126</v>
      </c>
      <c r="C105" s="12">
        <v>1.44122431457411E-2</v>
      </c>
      <c r="D105" s="12">
        <v>5.3479686189288098E-2</v>
      </c>
      <c r="E105" s="12">
        <v>0</v>
      </c>
      <c r="F105" s="12">
        <v>0</v>
      </c>
      <c r="G105" s="12">
        <v>0</v>
      </c>
      <c r="H105" s="12">
        <v>0</v>
      </c>
      <c r="I105" s="12">
        <v>1.7902058810728101E-2</v>
      </c>
    </row>
    <row r="106" spans="2:9" ht="18" customHeight="1" x14ac:dyDescent="0.3">
      <c r="B106" s="15" t="s">
        <v>127</v>
      </c>
      <c r="C106" s="10">
        <v>7.6447689860219996E-4</v>
      </c>
      <c r="D106" s="10">
        <v>3.5499833058974702E-2</v>
      </c>
      <c r="E106" s="10">
        <v>5.12382578992314E-2</v>
      </c>
      <c r="F106" s="10">
        <v>0</v>
      </c>
      <c r="G106" s="10">
        <v>0</v>
      </c>
      <c r="H106" s="10">
        <v>0</v>
      </c>
      <c r="I106" s="10">
        <v>1.7729856640942301E-2</v>
      </c>
    </row>
    <row r="107" spans="2:9" ht="18" customHeight="1" x14ac:dyDescent="0.3">
      <c r="B107" s="16" t="s">
        <v>128</v>
      </c>
      <c r="C107" s="12">
        <v>3.37838093577131E-2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1.6891904678856502E-2</v>
      </c>
    </row>
    <row r="108" spans="2:9" ht="18" customHeight="1" x14ac:dyDescent="0.3">
      <c r="B108" s="15" t="s">
        <v>129</v>
      </c>
      <c r="C108" s="10">
        <v>1.16308867692059E-2</v>
      </c>
      <c r="D108" s="10">
        <v>5.3633681952265998E-2</v>
      </c>
      <c r="E108" s="10">
        <v>0</v>
      </c>
      <c r="F108" s="10">
        <v>0</v>
      </c>
      <c r="G108" s="10">
        <v>0</v>
      </c>
      <c r="H108" s="10">
        <v>0</v>
      </c>
      <c r="I108" s="10">
        <v>1.65421797750561E-2</v>
      </c>
    </row>
    <row r="109" spans="2:9" ht="18" customHeight="1" x14ac:dyDescent="0.3">
      <c r="B109" s="16" t="s">
        <v>130</v>
      </c>
      <c r="C109" s="12">
        <v>9.2991343597259996E-3</v>
      </c>
      <c r="D109" s="12">
        <v>5.87371512481644E-2</v>
      </c>
      <c r="E109" s="12">
        <v>0</v>
      </c>
      <c r="F109" s="12">
        <v>0</v>
      </c>
      <c r="G109" s="12">
        <v>0</v>
      </c>
      <c r="H109" s="12">
        <v>0</v>
      </c>
      <c r="I109" s="12">
        <v>1.63969974294958E-2</v>
      </c>
    </row>
    <row r="110" spans="2:9" ht="18" customHeight="1" x14ac:dyDescent="0.3">
      <c r="B110" s="15" t="s">
        <v>131</v>
      </c>
      <c r="C110" s="10">
        <v>8.7576803105640004E-4</v>
      </c>
      <c r="D110" s="10">
        <v>7.9430935983137496E-2</v>
      </c>
      <c r="E110" s="10">
        <v>0</v>
      </c>
      <c r="F110" s="10">
        <v>0</v>
      </c>
      <c r="G110" s="10">
        <v>0</v>
      </c>
      <c r="H110" s="10">
        <v>0</v>
      </c>
      <c r="I110" s="10">
        <v>1.6324071212155698E-2</v>
      </c>
    </row>
    <row r="111" spans="2:9" ht="18" customHeight="1" x14ac:dyDescent="0.3">
      <c r="B111" s="16" t="s">
        <v>132</v>
      </c>
      <c r="C111" s="12">
        <v>2.9363215018852699E-2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1.4681607509426301E-2</v>
      </c>
    </row>
    <row r="112" spans="2:9" ht="18" customHeight="1" x14ac:dyDescent="0.3">
      <c r="B112" s="15" t="s">
        <v>133</v>
      </c>
      <c r="C112" s="10">
        <v>2.9171370962674699E-2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1.4585685481337299E-2</v>
      </c>
    </row>
    <row r="113" spans="2:9" ht="18" customHeight="1" x14ac:dyDescent="0.3">
      <c r="B113" s="16" t="s">
        <v>134</v>
      </c>
      <c r="C113" s="12">
        <v>1.1319902201351001E-3</v>
      </c>
      <c r="D113" s="12">
        <v>7.0062230708438006E-2</v>
      </c>
      <c r="E113" s="12">
        <v>0</v>
      </c>
      <c r="F113" s="12">
        <v>0</v>
      </c>
      <c r="G113" s="12">
        <v>0</v>
      </c>
      <c r="H113" s="12">
        <v>0</v>
      </c>
      <c r="I113" s="12">
        <v>1.45784412517551E-2</v>
      </c>
    </row>
    <row r="114" spans="2:9" ht="18" customHeight="1" x14ac:dyDescent="0.3">
      <c r="B114" s="15" t="s">
        <v>135</v>
      </c>
      <c r="C114" s="10">
        <v>1.09489167598901E-2</v>
      </c>
      <c r="D114" s="10">
        <v>4.5421511627906898E-2</v>
      </c>
      <c r="E114" s="10">
        <v>0</v>
      </c>
      <c r="F114" s="10">
        <v>0</v>
      </c>
      <c r="G114" s="10">
        <v>0</v>
      </c>
      <c r="H114" s="10">
        <v>0</v>
      </c>
      <c r="I114" s="10">
        <v>1.45587607055264E-2</v>
      </c>
    </row>
    <row r="115" spans="2:9" ht="18" customHeight="1" x14ac:dyDescent="0.3">
      <c r="B115" s="16" t="s">
        <v>136</v>
      </c>
      <c r="C115" s="12">
        <v>2.1525264113043799E-2</v>
      </c>
      <c r="D115" s="12">
        <v>1.6632919690625601E-2</v>
      </c>
      <c r="E115" s="12">
        <v>0</v>
      </c>
      <c r="F115" s="12">
        <v>0</v>
      </c>
      <c r="G115" s="12">
        <v>0</v>
      </c>
      <c r="H115" s="12">
        <v>0</v>
      </c>
      <c r="I115" s="12">
        <v>1.4089215994647001E-2</v>
      </c>
    </row>
    <row r="116" spans="2:9" ht="18" customHeight="1" x14ac:dyDescent="0.3">
      <c r="B116" s="15" t="s">
        <v>137</v>
      </c>
      <c r="C116" s="10">
        <v>1.6368860198044798E-2</v>
      </c>
      <c r="D116" s="10">
        <v>1.3528865437695001E-3</v>
      </c>
      <c r="E116" s="10">
        <v>0</v>
      </c>
      <c r="F116" s="10">
        <v>0</v>
      </c>
      <c r="G116" s="10">
        <v>0</v>
      </c>
      <c r="H116" s="10">
        <v>0.14619883040935669</v>
      </c>
      <c r="I116" s="10">
        <v>1.3279568811285E-2</v>
      </c>
    </row>
    <row r="117" spans="2:9" ht="18" customHeight="1" x14ac:dyDescent="0.3">
      <c r="B117" s="16" t="s">
        <v>138</v>
      </c>
      <c r="C117" s="12">
        <v>2.6399478200860499E-2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1.3199739100430199E-2</v>
      </c>
    </row>
    <row r="118" spans="2:9" ht="18" customHeight="1" x14ac:dyDescent="0.3">
      <c r="B118" s="15" t="s">
        <v>139</v>
      </c>
      <c r="C118" s="10">
        <v>2.5802118055876799E-2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1.2901059027938399E-2</v>
      </c>
    </row>
    <row r="119" spans="2:9" ht="18" customHeight="1" x14ac:dyDescent="0.3">
      <c r="B119" s="16" t="s">
        <v>140</v>
      </c>
      <c r="C119" s="12">
        <v>2.49211059849327E-2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1.24605529924663E-2</v>
      </c>
    </row>
    <row r="120" spans="2:9" ht="18" customHeight="1" x14ac:dyDescent="0.3">
      <c r="B120" s="15" t="s">
        <v>141</v>
      </c>
      <c r="C120" s="10">
        <v>1.1450833302643799E-2</v>
      </c>
      <c r="D120" s="10">
        <v>1.26374503009682E-2</v>
      </c>
      <c r="E120" s="10">
        <v>2.02757502027575E-2</v>
      </c>
      <c r="F120" s="10">
        <v>0</v>
      </c>
      <c r="G120" s="10">
        <v>0</v>
      </c>
      <c r="H120" s="10">
        <v>0</v>
      </c>
      <c r="I120" s="10">
        <v>1.2308056752067E-2</v>
      </c>
    </row>
    <row r="121" spans="2:9" ht="18" customHeight="1" x14ac:dyDescent="0.3">
      <c r="B121" s="16" t="s">
        <v>142</v>
      </c>
      <c r="C121" s="12">
        <v>2.3967424106921601E-2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1.1983712053460801E-2</v>
      </c>
    </row>
    <row r="122" spans="2:9" ht="18" customHeight="1" x14ac:dyDescent="0.3">
      <c r="B122" s="15" t="s">
        <v>143</v>
      </c>
      <c r="C122" s="10">
        <v>2.2694829602417199E-2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1.13474148012086E-2</v>
      </c>
    </row>
    <row r="123" spans="2:9" ht="18" customHeight="1" x14ac:dyDescent="0.3">
      <c r="B123" s="16" t="s">
        <v>144</v>
      </c>
      <c r="C123" s="12">
        <v>2.23420758666588E-2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1.11710379333294E-2</v>
      </c>
    </row>
    <row r="124" spans="2:9" ht="18" customHeight="1" x14ac:dyDescent="0.3">
      <c r="B124" s="15" t="s">
        <v>145</v>
      </c>
      <c r="C124" s="10">
        <v>2.2256398809897002E-3</v>
      </c>
      <c r="D124" s="10">
        <v>0</v>
      </c>
      <c r="E124" s="10">
        <v>4.9554013875123801E-2</v>
      </c>
      <c r="F124" s="10">
        <v>0</v>
      </c>
      <c r="G124" s="10">
        <v>0</v>
      </c>
      <c r="H124" s="10">
        <v>0</v>
      </c>
      <c r="I124" s="10">
        <v>1.10236227155196E-2</v>
      </c>
    </row>
    <row r="125" spans="2:9" ht="18" customHeight="1" x14ac:dyDescent="0.3">
      <c r="B125" s="16" t="s">
        <v>146</v>
      </c>
      <c r="C125" s="12">
        <v>1.9083351094635499E-2</v>
      </c>
      <c r="D125" s="12">
        <v>3.0074464373789E-3</v>
      </c>
      <c r="E125" s="12">
        <v>2.8046557285092998E-3</v>
      </c>
      <c r="F125" s="12">
        <v>0</v>
      </c>
      <c r="G125" s="12">
        <v>0</v>
      </c>
      <c r="H125" s="12">
        <v>0</v>
      </c>
      <c r="I125" s="12">
        <v>1.07040959804953E-2</v>
      </c>
    </row>
    <row r="126" spans="2:9" ht="18" customHeight="1" x14ac:dyDescent="0.3">
      <c r="B126" s="15" t="s">
        <v>147</v>
      </c>
      <c r="C126" s="10">
        <v>1.87774969639652E-2</v>
      </c>
      <c r="D126" s="10">
        <v>2.8159979975124999E-3</v>
      </c>
      <c r="E126" s="10">
        <v>0</v>
      </c>
      <c r="F126" s="10">
        <v>0</v>
      </c>
      <c r="G126" s="10">
        <v>0</v>
      </c>
      <c r="H126" s="10">
        <v>0</v>
      </c>
      <c r="I126" s="10">
        <v>9.9519480814851003E-3</v>
      </c>
    </row>
    <row r="127" spans="2:9" ht="18" customHeight="1" x14ac:dyDescent="0.3">
      <c r="B127" s="16" t="s">
        <v>148</v>
      </c>
      <c r="C127" s="12">
        <v>1.9788900075274899E-2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9.8944500376373992E-3</v>
      </c>
    </row>
    <row r="128" spans="2:9" ht="18" customHeight="1" x14ac:dyDescent="0.3">
      <c r="B128" s="15" t="s">
        <v>149</v>
      </c>
      <c r="C128" s="10">
        <v>1.9706586320907001E-2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9.8532931604535003E-3</v>
      </c>
    </row>
    <row r="129" spans="2:9" ht="18" customHeight="1" x14ac:dyDescent="0.3">
      <c r="B129" s="16" t="s">
        <v>150</v>
      </c>
      <c r="C129" s="12">
        <v>9.4160577769171003E-3</v>
      </c>
      <c r="D129" s="12">
        <v>0</v>
      </c>
      <c r="E129" s="12">
        <v>0</v>
      </c>
      <c r="F129" s="12">
        <v>0</v>
      </c>
      <c r="G129" s="12">
        <v>0</v>
      </c>
      <c r="H129" s="12">
        <v>0.14318442153493699</v>
      </c>
      <c r="I129" s="12">
        <v>9.4331147991113997E-3</v>
      </c>
    </row>
    <row r="130" spans="2:9" ht="18" customHeight="1" x14ac:dyDescent="0.3">
      <c r="B130" s="15" t="s">
        <v>151</v>
      </c>
      <c r="C130" s="10">
        <v>6.4239219200569995E-4</v>
      </c>
      <c r="D130" s="10">
        <v>4.1430304432352502E-2</v>
      </c>
      <c r="E130" s="10">
        <v>0</v>
      </c>
      <c r="F130" s="10">
        <v>0</v>
      </c>
      <c r="G130" s="10">
        <v>0</v>
      </c>
      <c r="H130" s="10">
        <v>0</v>
      </c>
      <c r="I130" s="10">
        <v>8.6072569824732995E-3</v>
      </c>
    </row>
    <row r="131" spans="2:9" ht="18" customHeight="1" x14ac:dyDescent="0.3">
      <c r="B131" s="16" t="s">
        <v>152</v>
      </c>
      <c r="C131" s="12">
        <v>1.6328210521047E-2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8.1641052605235E-3</v>
      </c>
    </row>
    <row r="132" spans="2:9" ht="18" customHeight="1" x14ac:dyDescent="0.3">
      <c r="B132" s="15" t="s">
        <v>153</v>
      </c>
      <c r="C132" s="10">
        <v>1.58379935910983E-2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7.9189967955490999E-3</v>
      </c>
    </row>
    <row r="133" spans="2:9" ht="18" customHeight="1" x14ac:dyDescent="0.3">
      <c r="B133" s="16" t="s">
        <v>154</v>
      </c>
      <c r="C133" s="12">
        <v>7.2857902083409999E-4</v>
      </c>
      <c r="D133" s="12">
        <v>3.6147269802261003E-2</v>
      </c>
      <c r="E133" s="12">
        <v>0</v>
      </c>
      <c r="F133" s="12">
        <v>0</v>
      </c>
      <c r="G133" s="12">
        <v>0</v>
      </c>
      <c r="H133" s="12">
        <v>0</v>
      </c>
      <c r="I133" s="12">
        <v>7.5937434708692004E-3</v>
      </c>
    </row>
    <row r="134" spans="2:9" ht="18" customHeight="1" x14ac:dyDescent="0.3">
      <c r="B134" s="15" t="s">
        <v>155</v>
      </c>
      <c r="C134" s="10">
        <v>1.4856448495712099E-2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7.4282242478560002E-3</v>
      </c>
    </row>
    <row r="135" spans="2:9" ht="18" customHeight="1" x14ac:dyDescent="0.3">
      <c r="B135" s="16" t="s">
        <v>156</v>
      </c>
      <c r="C135" s="12">
        <v>1.4839235538576301E-2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7.4196177692881001E-3</v>
      </c>
    </row>
    <row r="136" spans="2:9" ht="18" customHeight="1" x14ac:dyDescent="0.3">
      <c r="B136" s="15" t="s">
        <v>157</v>
      </c>
      <c r="C136" s="10">
        <v>1.1107342472262E-3</v>
      </c>
      <c r="D136" s="10">
        <v>2.0793226918865801E-2</v>
      </c>
      <c r="E136" s="10">
        <v>1.34925453686837E-2</v>
      </c>
      <c r="F136" s="10">
        <v>0</v>
      </c>
      <c r="G136" s="10">
        <v>0</v>
      </c>
      <c r="H136" s="10">
        <v>0</v>
      </c>
      <c r="I136" s="10">
        <v>7.4125215811229996E-3</v>
      </c>
    </row>
    <row r="137" spans="2:9" ht="18" customHeight="1" x14ac:dyDescent="0.3">
      <c r="B137" s="16" t="s">
        <v>158</v>
      </c>
      <c r="C137" s="12">
        <v>1.0369643305246701E-2</v>
      </c>
      <c r="D137" s="12">
        <v>1.05165295295425E-2</v>
      </c>
      <c r="E137" s="12">
        <v>0</v>
      </c>
      <c r="F137" s="12">
        <v>0</v>
      </c>
      <c r="G137" s="12">
        <v>0</v>
      </c>
      <c r="H137" s="12">
        <v>0</v>
      </c>
      <c r="I137" s="12">
        <v>7.2881275585318E-3</v>
      </c>
    </row>
    <row r="138" spans="2:9" ht="18" customHeight="1" x14ac:dyDescent="0.3">
      <c r="B138" s="15" t="s">
        <v>159</v>
      </c>
      <c r="C138" s="10">
        <v>1.39689602215557E-2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6.9844801107777996E-3</v>
      </c>
    </row>
    <row r="139" spans="2:9" ht="18" customHeight="1" x14ac:dyDescent="0.3">
      <c r="B139" s="16" t="s">
        <v>160</v>
      </c>
      <c r="C139" s="12">
        <v>8.5971805216890993E-3</v>
      </c>
      <c r="D139" s="12">
        <v>0</v>
      </c>
      <c r="E139" s="12">
        <v>1.17267663441805E-2</v>
      </c>
      <c r="F139" s="12">
        <v>0</v>
      </c>
      <c r="G139" s="12">
        <v>0</v>
      </c>
      <c r="H139" s="12">
        <v>0</v>
      </c>
      <c r="I139" s="12">
        <v>6.6439435296806E-3</v>
      </c>
    </row>
    <row r="140" spans="2:9" ht="18" customHeight="1" x14ac:dyDescent="0.3">
      <c r="B140" s="15" t="s">
        <v>161</v>
      </c>
      <c r="C140" s="10">
        <v>2.3656849922629999E-4</v>
      </c>
      <c r="D140" s="10">
        <v>0</v>
      </c>
      <c r="E140" s="10">
        <v>9.2743896970664992E-3</v>
      </c>
      <c r="F140" s="10">
        <v>0</v>
      </c>
      <c r="G140" s="10">
        <v>0</v>
      </c>
      <c r="H140" s="10">
        <v>0.11200716845878129</v>
      </c>
      <c r="I140" s="10">
        <v>5.6693987481662E-3</v>
      </c>
    </row>
    <row r="141" spans="2:9" ht="18" customHeight="1" x14ac:dyDescent="0.3">
      <c r="B141" s="16" t="s">
        <v>162</v>
      </c>
      <c r="C141" s="12">
        <v>2.3680969972530071E-5</v>
      </c>
      <c r="D141" s="12">
        <v>4.4100669041098996E-3</v>
      </c>
      <c r="E141" s="12">
        <v>2.3317290317282802E-2</v>
      </c>
      <c r="F141" s="12">
        <v>0</v>
      </c>
      <c r="G141" s="12">
        <v>3.6185802225484732E-5</v>
      </c>
      <c r="H141" s="12">
        <v>0</v>
      </c>
      <c r="I141" s="12">
        <v>5.5585422465403997E-3</v>
      </c>
    </row>
    <row r="142" spans="2:9" ht="18" customHeight="1" x14ac:dyDescent="0.3">
      <c r="B142" s="15" t="s">
        <v>163</v>
      </c>
      <c r="C142" s="10">
        <v>4.6023410713253998E-3</v>
      </c>
      <c r="D142" s="10">
        <v>1.3989161385138201E-2</v>
      </c>
      <c r="E142" s="10">
        <v>0</v>
      </c>
      <c r="F142" s="10">
        <v>0</v>
      </c>
      <c r="G142" s="10">
        <v>0</v>
      </c>
      <c r="H142" s="10">
        <v>0</v>
      </c>
      <c r="I142" s="10">
        <v>5.0990028126902997E-3</v>
      </c>
    </row>
    <row r="143" spans="2:9" ht="18" customHeight="1" x14ac:dyDescent="0.3">
      <c r="B143" s="16" t="s">
        <v>164</v>
      </c>
      <c r="C143" s="12">
        <v>1.2660456730747001E-3</v>
      </c>
      <c r="D143" s="12">
        <v>1.5928600032431101E-2</v>
      </c>
      <c r="E143" s="12">
        <v>0</v>
      </c>
      <c r="F143" s="12">
        <v>0</v>
      </c>
      <c r="G143" s="12">
        <v>0</v>
      </c>
      <c r="H143" s="12">
        <v>3.2603025560771999E-2</v>
      </c>
      <c r="I143" s="12">
        <v>4.8946426865289997E-3</v>
      </c>
    </row>
    <row r="144" spans="2:9" ht="18" customHeight="1" x14ac:dyDescent="0.3">
      <c r="B144" s="15" t="s">
        <v>165</v>
      </c>
      <c r="C144" s="10">
        <v>3.8359178086298002E-3</v>
      </c>
      <c r="D144" s="10">
        <v>1.4603870025556701E-2</v>
      </c>
      <c r="E144" s="10">
        <v>0</v>
      </c>
      <c r="F144" s="10">
        <v>0</v>
      </c>
      <c r="G144" s="10">
        <v>0</v>
      </c>
      <c r="H144" s="10">
        <v>0</v>
      </c>
      <c r="I144" s="10">
        <v>4.8387329094262002E-3</v>
      </c>
    </row>
    <row r="145" spans="2:9" ht="18" customHeight="1" x14ac:dyDescent="0.3">
      <c r="B145" s="16" t="s">
        <v>166</v>
      </c>
      <c r="C145" s="12">
        <v>2.113624210297154E-5</v>
      </c>
      <c r="D145" s="12">
        <v>2.29383480546465E-2</v>
      </c>
      <c r="E145" s="12">
        <v>0</v>
      </c>
      <c r="F145" s="12">
        <v>0</v>
      </c>
      <c r="G145" s="12">
        <v>0</v>
      </c>
      <c r="H145" s="12">
        <v>0</v>
      </c>
      <c r="I145" s="12">
        <v>4.5982377319806998E-3</v>
      </c>
    </row>
    <row r="146" spans="2:9" ht="18" customHeight="1" x14ac:dyDescent="0.3">
      <c r="B146" s="15" t="s">
        <v>167</v>
      </c>
      <c r="C146" s="10">
        <v>1.4218484860101001E-3</v>
      </c>
      <c r="D146" s="10">
        <v>1.8738658096788399E-2</v>
      </c>
      <c r="E146" s="10">
        <v>0</v>
      </c>
      <c r="F146" s="10">
        <v>0</v>
      </c>
      <c r="G146" s="10">
        <v>0</v>
      </c>
      <c r="H146" s="10">
        <v>0</v>
      </c>
      <c r="I146" s="10">
        <v>4.4586558623627001E-3</v>
      </c>
    </row>
    <row r="147" spans="2:9" ht="18" customHeight="1" x14ac:dyDescent="0.3">
      <c r="B147" s="16" t="s">
        <v>168</v>
      </c>
      <c r="C147" s="12">
        <v>3.7033041009268998E-3</v>
      </c>
      <c r="D147" s="12">
        <v>1.1413570735604599E-2</v>
      </c>
      <c r="E147" s="12">
        <v>0</v>
      </c>
      <c r="F147" s="12">
        <v>0</v>
      </c>
      <c r="G147" s="12">
        <v>0</v>
      </c>
      <c r="H147" s="12">
        <v>0</v>
      </c>
      <c r="I147" s="12">
        <v>4.1343661975843E-3</v>
      </c>
    </row>
    <row r="148" spans="2:9" ht="18" customHeight="1" x14ac:dyDescent="0.3">
      <c r="B148" s="15" t="s">
        <v>169</v>
      </c>
      <c r="C148" s="10">
        <v>8.1947429505905001E-3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4.0973714752951997E-3</v>
      </c>
    </row>
    <row r="149" spans="2:9" ht="18" customHeight="1" x14ac:dyDescent="0.3">
      <c r="B149" s="16" t="s">
        <v>170</v>
      </c>
      <c r="C149" s="12">
        <v>7.8223851788004999E-3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3.9111925894001996E-3</v>
      </c>
    </row>
    <row r="150" spans="2:9" ht="18" customHeight="1" x14ac:dyDescent="0.3">
      <c r="B150" s="15" t="s">
        <v>171</v>
      </c>
      <c r="C150" s="10">
        <v>1.1285281755653001E-3</v>
      </c>
      <c r="D150" s="10">
        <v>1.6352761577301599E-2</v>
      </c>
      <c r="E150" s="10">
        <v>0</v>
      </c>
      <c r="F150" s="10">
        <v>0</v>
      </c>
      <c r="G150" s="10">
        <v>0</v>
      </c>
      <c r="H150" s="10">
        <v>0</v>
      </c>
      <c r="I150" s="10">
        <v>3.8348164032429E-3</v>
      </c>
    </row>
    <row r="151" spans="2:9" ht="18" customHeight="1" x14ac:dyDescent="0.3">
      <c r="B151" s="16" t="s">
        <v>172</v>
      </c>
      <c r="C151" s="12">
        <v>2.4803894368528E-3</v>
      </c>
      <c r="D151" s="12">
        <v>1.19134305585078E-2</v>
      </c>
      <c r="E151" s="12">
        <v>0</v>
      </c>
      <c r="F151" s="12">
        <v>0</v>
      </c>
      <c r="G151" s="12">
        <v>0</v>
      </c>
      <c r="H151" s="12">
        <v>0</v>
      </c>
      <c r="I151" s="12">
        <v>3.6228808301279002E-3</v>
      </c>
    </row>
    <row r="152" spans="2:9" ht="18" customHeight="1" x14ac:dyDescent="0.3">
      <c r="B152" s="15" t="s">
        <v>173</v>
      </c>
      <c r="C152" s="10">
        <v>6.7554833746300003E-3</v>
      </c>
      <c r="D152" s="10">
        <v>1.1172793009685E-3</v>
      </c>
      <c r="E152" s="10">
        <v>0</v>
      </c>
      <c r="F152" s="10">
        <v>0</v>
      </c>
      <c r="G152" s="10">
        <v>0</v>
      </c>
      <c r="H152" s="10">
        <v>0</v>
      </c>
      <c r="I152" s="10">
        <v>3.6011975475086998E-3</v>
      </c>
    </row>
    <row r="153" spans="2:9" ht="18" customHeight="1" x14ac:dyDescent="0.3">
      <c r="B153" s="16" t="s">
        <v>174</v>
      </c>
      <c r="C153" s="12">
        <v>1.6521359143115001E-3</v>
      </c>
      <c r="D153" s="12">
        <v>1.2321079056951701E-2</v>
      </c>
      <c r="E153" s="12">
        <v>0</v>
      </c>
      <c r="F153" s="12">
        <v>0</v>
      </c>
      <c r="G153" s="12">
        <v>0</v>
      </c>
      <c r="H153" s="12">
        <v>0</v>
      </c>
      <c r="I153" s="12">
        <v>3.290283768546E-3</v>
      </c>
    </row>
    <row r="154" spans="2:9" ht="18" customHeight="1" x14ac:dyDescent="0.3">
      <c r="B154" s="15" t="s">
        <v>175</v>
      </c>
      <c r="C154" s="10">
        <v>5.8334246481732003E-3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2.9167123240866001E-3</v>
      </c>
    </row>
    <row r="155" spans="2:9" ht="18" customHeight="1" x14ac:dyDescent="0.3">
      <c r="B155" s="16" t="s">
        <v>176</v>
      </c>
      <c r="C155" s="12">
        <v>5.8078504063576999E-3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2.9039252031788001E-3</v>
      </c>
    </row>
    <row r="156" spans="2:9" ht="18" customHeight="1" x14ac:dyDescent="0.3">
      <c r="B156" s="15" t="s">
        <v>177</v>
      </c>
      <c r="C156" s="10">
        <v>5.5277872778147002E-3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2.7638936389072998E-3</v>
      </c>
    </row>
    <row r="157" spans="2:9" ht="18" customHeight="1" x14ac:dyDescent="0.3">
      <c r="B157" s="16" t="s">
        <v>178</v>
      </c>
      <c r="C157" s="12">
        <v>1.4406598060247001E-3</v>
      </c>
      <c r="D157" s="12">
        <v>1.0088781275221901E-2</v>
      </c>
      <c r="E157" s="12">
        <v>0</v>
      </c>
      <c r="F157" s="12">
        <v>0</v>
      </c>
      <c r="G157" s="12">
        <v>0</v>
      </c>
      <c r="H157" s="12">
        <v>0</v>
      </c>
      <c r="I157" s="12">
        <v>2.7380861580566999E-3</v>
      </c>
    </row>
    <row r="158" spans="2:9" ht="18" customHeight="1" x14ac:dyDescent="0.3">
      <c r="B158" s="15" t="s">
        <v>179</v>
      </c>
      <c r="C158" s="10">
        <v>5.1528957253733996E-3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2.5764478626866998E-3</v>
      </c>
    </row>
    <row r="159" spans="2:9" ht="18" customHeight="1" x14ac:dyDescent="0.3">
      <c r="B159" s="16" t="s">
        <v>180</v>
      </c>
      <c r="C159" s="12">
        <v>3.5360526706096E-3</v>
      </c>
      <c r="D159" s="12">
        <v>3.0683635348441002E-3</v>
      </c>
      <c r="E159" s="12">
        <v>0</v>
      </c>
      <c r="F159" s="12">
        <v>0</v>
      </c>
      <c r="G159" s="12">
        <v>0</v>
      </c>
      <c r="H159" s="12">
        <v>0</v>
      </c>
      <c r="I159" s="12">
        <v>2.3816990422736001E-3</v>
      </c>
    </row>
    <row r="160" spans="2:9" ht="18" customHeight="1" x14ac:dyDescent="0.3">
      <c r="B160" s="15" t="s">
        <v>181</v>
      </c>
      <c r="C160" s="10">
        <v>8.2311971049549998E-4</v>
      </c>
      <c r="D160" s="10">
        <v>9.2123568404403004E-3</v>
      </c>
      <c r="E160" s="10">
        <v>0</v>
      </c>
      <c r="F160" s="10">
        <v>0</v>
      </c>
      <c r="G160" s="10">
        <v>0</v>
      </c>
      <c r="H160" s="10">
        <v>3.1175957101883E-3</v>
      </c>
      <c r="I160" s="10">
        <v>2.3569118817720002E-3</v>
      </c>
    </row>
    <row r="161" spans="2:9" ht="18" customHeight="1" x14ac:dyDescent="0.3">
      <c r="B161" s="16" t="s">
        <v>182</v>
      </c>
      <c r="C161" s="12">
        <v>4.6479257395360997E-3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2.323962869768E-3</v>
      </c>
    </row>
    <row r="162" spans="2:9" ht="18" customHeight="1" x14ac:dyDescent="0.3">
      <c r="B162" s="15" t="s">
        <v>183</v>
      </c>
      <c r="C162" s="10">
        <v>3.6879853378639E-3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1.8439926689318999E-3</v>
      </c>
    </row>
    <row r="163" spans="2:9" ht="18" customHeight="1" x14ac:dyDescent="0.3">
      <c r="B163" s="16" t="s">
        <v>184</v>
      </c>
      <c r="C163" s="12">
        <v>7.8835084450510002E-4</v>
      </c>
      <c r="D163" s="12">
        <v>6.9533776031707002E-3</v>
      </c>
      <c r="E163" s="12">
        <v>0</v>
      </c>
      <c r="F163" s="12">
        <v>0</v>
      </c>
      <c r="G163" s="12">
        <v>0</v>
      </c>
      <c r="H163" s="12">
        <v>0</v>
      </c>
      <c r="I163" s="12">
        <v>1.7848509428865999E-3</v>
      </c>
    </row>
    <row r="164" spans="2:9" ht="18" customHeight="1" x14ac:dyDescent="0.3">
      <c r="B164" s="15" t="s">
        <v>185</v>
      </c>
      <c r="C164" s="10">
        <v>4.158437733076753E-5</v>
      </c>
      <c r="D164" s="10">
        <v>8.3478620696950997E-3</v>
      </c>
      <c r="E164" s="10">
        <v>0</v>
      </c>
      <c r="F164" s="10">
        <v>0</v>
      </c>
      <c r="G164" s="10">
        <v>0</v>
      </c>
      <c r="H164" s="10">
        <v>0</v>
      </c>
      <c r="I164" s="10">
        <v>1.6903646026043999E-3</v>
      </c>
    </row>
    <row r="165" spans="2:9" ht="18" customHeight="1" x14ac:dyDescent="0.3">
      <c r="B165" s="16" t="s">
        <v>186</v>
      </c>
      <c r="C165" s="12">
        <v>2.9982917284531001E-3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1.4991458642264999E-3</v>
      </c>
    </row>
    <row r="166" spans="2:9" ht="18" customHeight="1" x14ac:dyDescent="0.3">
      <c r="B166" s="15" t="s">
        <v>187</v>
      </c>
      <c r="C166" s="10">
        <v>2.2524588352708999E-3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1.1262294176354001E-3</v>
      </c>
    </row>
    <row r="167" spans="2:9" ht="18" customHeight="1" x14ac:dyDescent="0.3">
      <c r="B167" s="16" t="s">
        <v>188</v>
      </c>
      <c r="C167" s="12">
        <v>1.2601634572741E-3</v>
      </c>
      <c r="D167" s="12">
        <v>1.9943838151764001E-3</v>
      </c>
      <c r="E167" s="12">
        <v>0</v>
      </c>
      <c r="F167" s="12">
        <v>0</v>
      </c>
      <c r="G167" s="12">
        <v>0</v>
      </c>
      <c r="H167" s="12">
        <v>0</v>
      </c>
      <c r="I167" s="12">
        <v>1.0289584916723001E-3</v>
      </c>
    </row>
    <row r="168" spans="2:9" ht="18" customHeight="1" x14ac:dyDescent="0.3">
      <c r="B168" s="15" t="s">
        <v>189</v>
      </c>
      <c r="C168" s="10">
        <v>2.0049154795311998E-3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1.0024577397655999E-3</v>
      </c>
    </row>
    <row r="169" spans="2:9" ht="18" customHeight="1" x14ac:dyDescent="0.3">
      <c r="B169" s="16" t="s">
        <v>190</v>
      </c>
      <c r="C169" s="12">
        <v>1.9570390743845999E-3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9.7851953719229993E-4</v>
      </c>
    </row>
    <row r="170" spans="2:9" ht="18" customHeight="1" x14ac:dyDescent="0.3">
      <c r="B170" s="15" t="s">
        <v>191</v>
      </c>
      <c r="C170" s="10">
        <v>1.8929994393548999E-3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9.4649971967739998E-4</v>
      </c>
    </row>
    <row r="171" spans="2:9" ht="18" customHeight="1" x14ac:dyDescent="0.3">
      <c r="B171" s="16" t="s">
        <v>192</v>
      </c>
      <c r="C171" s="12">
        <v>1.880860404701E-3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9.4043020235049998E-4</v>
      </c>
    </row>
    <row r="172" spans="2:9" ht="18" customHeight="1" x14ac:dyDescent="0.3">
      <c r="B172" s="15" t="s">
        <v>193</v>
      </c>
      <c r="C172" s="10">
        <v>1.8533335912026001E-3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9.2666679560130005E-4</v>
      </c>
    </row>
    <row r="173" spans="2:9" ht="18" customHeight="1" x14ac:dyDescent="0.3">
      <c r="B173" s="16" t="s">
        <v>194</v>
      </c>
      <c r="C173" s="12">
        <v>7.5907668215139995E-4</v>
      </c>
      <c r="D173" s="12">
        <v>2.6866498772786999E-3</v>
      </c>
      <c r="E173" s="12">
        <v>0</v>
      </c>
      <c r="F173" s="12">
        <v>0</v>
      </c>
      <c r="G173" s="12">
        <v>0</v>
      </c>
      <c r="H173" s="12">
        <v>0</v>
      </c>
      <c r="I173" s="12">
        <v>9.1686831653139999E-4</v>
      </c>
    </row>
    <row r="174" spans="2:9" ht="18" customHeight="1" x14ac:dyDescent="0.3">
      <c r="B174" s="15" t="s">
        <v>195</v>
      </c>
      <c r="C174" s="10">
        <v>3.483250056213E-4</v>
      </c>
      <c r="D174" s="10">
        <v>3.6366156584734998E-3</v>
      </c>
      <c r="E174" s="10">
        <v>0</v>
      </c>
      <c r="F174" s="10">
        <v>0</v>
      </c>
      <c r="G174" s="10">
        <v>4.1816579102749998E-4</v>
      </c>
      <c r="H174" s="10">
        <v>0</v>
      </c>
      <c r="I174" s="10">
        <v>9.1570327140019997E-4</v>
      </c>
    </row>
    <row r="175" spans="2:9" ht="18" customHeight="1" x14ac:dyDescent="0.3">
      <c r="B175" s="16" t="s">
        <v>196</v>
      </c>
      <c r="C175" s="12">
        <v>1.7727178163611001E-3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8.8635890818049995E-4</v>
      </c>
    </row>
    <row r="176" spans="2:9" ht="18" customHeight="1" x14ac:dyDescent="0.3">
      <c r="B176" s="15" t="s">
        <v>197</v>
      </c>
      <c r="C176" s="10">
        <v>1.7299963235877999E-3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8.6499816179389996E-4</v>
      </c>
    </row>
    <row r="177" spans="2:9" ht="18" customHeight="1" x14ac:dyDescent="0.3">
      <c r="B177" s="16" t="s">
        <v>198</v>
      </c>
      <c r="C177" s="12">
        <v>1.6924826689774001E-3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8.4624133448870005E-4</v>
      </c>
    </row>
    <row r="178" spans="2:9" ht="18" customHeight="1" x14ac:dyDescent="0.3">
      <c r="B178" s="15" t="s">
        <v>199</v>
      </c>
      <c r="C178" s="10">
        <v>1.6021747883574E-3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8.0108739417870001E-4</v>
      </c>
    </row>
    <row r="179" spans="2:9" ht="18" customHeight="1" x14ac:dyDescent="0.3">
      <c r="B179" s="16" t="s">
        <v>200</v>
      </c>
      <c r="C179" s="12">
        <v>1.5851742205539999E-3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7.9258711027699997E-4</v>
      </c>
    </row>
    <row r="180" spans="2:9" ht="18" customHeight="1" x14ac:dyDescent="0.3">
      <c r="B180" s="15" t="s">
        <v>201</v>
      </c>
      <c r="C180" s="10">
        <v>1.4160208288622001E-3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7.0801041443110003E-4</v>
      </c>
    </row>
    <row r="181" spans="2:9" ht="18" customHeight="1" x14ac:dyDescent="0.3">
      <c r="B181" s="16" t="s">
        <v>202</v>
      </c>
      <c r="C181" s="12">
        <v>1.3917681362084001E-3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6.9588406810420003E-4</v>
      </c>
    </row>
    <row r="182" spans="2:9" ht="18" customHeight="1" x14ac:dyDescent="0.3">
      <c r="B182" s="15" t="s">
        <v>203</v>
      </c>
      <c r="C182" s="10">
        <v>1.2484415977515001E-3</v>
      </c>
      <c r="D182" s="10">
        <v>1.6875364296919999E-4</v>
      </c>
      <c r="E182" s="10">
        <v>0</v>
      </c>
      <c r="F182" s="10">
        <v>0</v>
      </c>
      <c r="G182" s="10">
        <v>0</v>
      </c>
      <c r="H182" s="10">
        <v>0</v>
      </c>
      <c r="I182" s="10">
        <v>6.5797152746949997E-4</v>
      </c>
    </row>
    <row r="183" spans="2:9" ht="18" customHeight="1" x14ac:dyDescent="0.3">
      <c r="B183" s="16" t="s">
        <v>204</v>
      </c>
      <c r="C183" s="12">
        <v>1.018133210474E-3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5.0906660523700002E-4</v>
      </c>
    </row>
    <row r="184" spans="2:9" ht="18" customHeight="1" x14ac:dyDescent="0.3">
      <c r="B184" s="15" t="s">
        <v>205</v>
      </c>
      <c r="C184" s="10">
        <v>7.9230771807229999E-4</v>
      </c>
      <c r="D184" s="10">
        <v>4.7889851443109999E-4</v>
      </c>
      <c r="E184" s="10">
        <v>0</v>
      </c>
      <c r="F184" s="10">
        <v>0</v>
      </c>
      <c r="G184" s="10">
        <v>0</v>
      </c>
      <c r="H184" s="10">
        <v>0</v>
      </c>
      <c r="I184" s="10">
        <v>4.9193356192229999E-4</v>
      </c>
    </row>
    <row r="185" spans="2:9" ht="18" customHeight="1" x14ac:dyDescent="0.3">
      <c r="B185" s="16" t="s">
        <v>206</v>
      </c>
      <c r="C185" s="12">
        <v>9.2402651881480003E-4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4.6201325940740002E-4</v>
      </c>
    </row>
    <row r="186" spans="2:9" ht="18" customHeight="1" x14ac:dyDescent="0.3">
      <c r="B186" s="15" t="s">
        <v>207</v>
      </c>
      <c r="C186" s="10">
        <v>9.0460693782680002E-4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4.5230346891340001E-4</v>
      </c>
    </row>
    <row r="187" spans="2:9" ht="18" customHeight="1" x14ac:dyDescent="0.3">
      <c r="B187" s="16" t="s">
        <v>208</v>
      </c>
      <c r="C187" s="12">
        <v>5.6067812609869995E-4</v>
      </c>
      <c r="D187" s="12">
        <v>7.6258363229390002E-4</v>
      </c>
      <c r="E187" s="12">
        <v>0</v>
      </c>
      <c r="F187" s="12">
        <v>0</v>
      </c>
      <c r="G187" s="12">
        <v>0</v>
      </c>
      <c r="H187" s="12">
        <v>0</v>
      </c>
      <c r="I187" s="12">
        <v>4.3285578950810001E-4</v>
      </c>
    </row>
    <row r="188" spans="2:9" ht="18" customHeight="1" x14ac:dyDescent="0.3">
      <c r="B188" s="15" t="s">
        <v>209</v>
      </c>
      <c r="C188" s="10">
        <v>2.723396468576E-4</v>
      </c>
      <c r="D188" s="10">
        <v>1.3390903336252E-3</v>
      </c>
      <c r="E188" s="10">
        <v>0</v>
      </c>
      <c r="F188" s="10">
        <v>0</v>
      </c>
      <c r="G188" s="10">
        <v>0</v>
      </c>
      <c r="H188" s="10">
        <v>0</v>
      </c>
      <c r="I188" s="10">
        <v>4.0398789015379997E-4</v>
      </c>
    </row>
    <row r="189" spans="2:9" ht="18" customHeight="1" x14ac:dyDescent="0.3">
      <c r="B189" s="16" t="s">
        <v>210</v>
      </c>
      <c r="C189" s="12">
        <v>6.8086312272480002E-4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3.4043156136240001E-4</v>
      </c>
    </row>
    <row r="190" spans="2:9" ht="18" customHeight="1" x14ac:dyDescent="0.3">
      <c r="B190" s="15" t="s">
        <v>211</v>
      </c>
      <c r="C190" s="10">
        <v>5.2277970810110002E-4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2.6138985405050003E-4</v>
      </c>
    </row>
    <row r="191" spans="2:9" ht="18" customHeight="1" x14ac:dyDescent="0.3">
      <c r="B191" s="16" t="s">
        <v>212</v>
      </c>
      <c r="C191" s="12">
        <v>4.8683431427449999E-4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2.4341715713720001E-4</v>
      </c>
    </row>
    <row r="192" spans="2:9" ht="18" customHeight="1" x14ac:dyDescent="0.3">
      <c r="B192" s="15" t="s">
        <v>213</v>
      </c>
      <c r="C192" s="10">
        <v>4.8485386791910002E-4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2.424269339595E-4</v>
      </c>
    </row>
    <row r="193" spans="2:9" ht="18" customHeight="1" x14ac:dyDescent="0.3">
      <c r="B193" s="16" t="s">
        <v>214</v>
      </c>
      <c r="C193" s="12">
        <v>1.920058460477E-4</v>
      </c>
      <c r="D193" s="12">
        <v>5.4697892599590001E-4</v>
      </c>
      <c r="E193" s="12">
        <v>0</v>
      </c>
      <c r="F193" s="12">
        <v>0</v>
      </c>
      <c r="G193" s="12">
        <v>0</v>
      </c>
      <c r="H193" s="12">
        <v>0</v>
      </c>
      <c r="I193" s="12">
        <v>2.0539870822299999E-4</v>
      </c>
    </row>
    <row r="194" spans="2:9" ht="18" customHeight="1" x14ac:dyDescent="0.3">
      <c r="B194" s="15" t="s">
        <v>215</v>
      </c>
      <c r="C194" s="10">
        <v>3.2451942168639999E-4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1.622597108432E-4</v>
      </c>
    </row>
    <row r="195" spans="2:9" ht="18" customHeight="1" x14ac:dyDescent="0.3">
      <c r="B195" s="16" t="s">
        <v>216</v>
      </c>
      <c r="C195" s="12">
        <v>3.3046437726199378E-5</v>
      </c>
      <c r="D195" s="12">
        <v>0</v>
      </c>
      <c r="E195" s="12">
        <v>0</v>
      </c>
      <c r="F195" s="12">
        <v>3.7884169152815001E-3</v>
      </c>
      <c r="G195" s="12">
        <v>0</v>
      </c>
      <c r="H195" s="12">
        <v>0</v>
      </c>
      <c r="I195" s="12">
        <v>1.4154097706730001E-4</v>
      </c>
    </row>
    <row r="196" spans="2:9" ht="18" customHeight="1" x14ac:dyDescent="0.3">
      <c r="B196" s="15" t="s">
        <v>217</v>
      </c>
      <c r="C196" s="10">
        <v>1.7961979262459999E-4</v>
      </c>
      <c r="D196" s="10">
        <v>1.5302790188339999E-4</v>
      </c>
      <c r="E196" s="10">
        <v>0</v>
      </c>
      <c r="F196" s="10">
        <v>0</v>
      </c>
      <c r="G196" s="10">
        <v>0</v>
      </c>
      <c r="H196" s="10">
        <v>0</v>
      </c>
      <c r="I196" s="10">
        <v>1.204154766889E-4</v>
      </c>
    </row>
    <row r="197" spans="2:9" ht="18" customHeight="1" x14ac:dyDescent="0.3">
      <c r="B197" s="16" t="s">
        <v>218</v>
      </c>
      <c r="C197" s="12">
        <v>1.798458855645E-4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8.9922942782249998E-5</v>
      </c>
    </row>
    <row r="198" spans="2:9" ht="18" customHeight="1" x14ac:dyDescent="0.3">
      <c r="B198" s="15" t="s">
        <v>219</v>
      </c>
      <c r="C198" s="10">
        <v>1.5725929334E-4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7.8629646670000001E-5</v>
      </c>
    </row>
    <row r="199" spans="2:9" ht="18" customHeight="1" x14ac:dyDescent="0.3">
      <c r="B199" s="16" t="s">
        <v>220</v>
      </c>
      <c r="C199" s="12">
        <v>1.40614031962E-4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7.0307015981000001E-5</v>
      </c>
    </row>
    <row r="200" spans="2:9" ht="18" customHeight="1" x14ac:dyDescent="0.3">
      <c r="B200" s="15" t="s">
        <v>221</v>
      </c>
      <c r="C200" s="10">
        <v>1.395672581491E-4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6.9783629074549999E-5</v>
      </c>
    </row>
    <row r="201" spans="2:9" ht="18" customHeight="1" x14ac:dyDescent="0.3">
      <c r="B201" s="16" t="s">
        <v>222</v>
      </c>
      <c r="C201" s="12">
        <v>1.3069093576279999E-4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6.5345467881399997E-5</v>
      </c>
    </row>
    <row r="202" spans="2:9" ht="18" customHeight="1" x14ac:dyDescent="0.3">
      <c r="B202" s="15" t="s">
        <v>223</v>
      </c>
      <c r="C202" s="10">
        <v>3.9791715240537809E-5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1.9895857620268901E-5</v>
      </c>
    </row>
    <row r="203" spans="2:9" ht="18" customHeight="1" x14ac:dyDescent="0.3">
      <c r="B203" s="16" t="s">
        <v>224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</row>
    <row r="204" spans="2:9" ht="18" customHeight="1" x14ac:dyDescent="0.3">
      <c r="B204" s="15" t="s">
        <v>225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</row>
    <row r="205" spans="2:9" ht="18" customHeight="1" x14ac:dyDescent="0.3">
      <c r="B205" s="16" t="s">
        <v>226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2:9" ht="18" customHeight="1" x14ac:dyDescent="0.3">
      <c r="B206" s="15" t="s">
        <v>227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</row>
    <row r="207" spans="2:9" ht="18" customHeight="1" x14ac:dyDescent="0.3">
      <c r="B207" s="16" t="s">
        <v>228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2:9" ht="18" customHeight="1" x14ac:dyDescent="0.3">
      <c r="B208" s="15" t="s">
        <v>229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</row>
    <row r="209" spans="2:9" ht="18" customHeight="1" x14ac:dyDescent="0.3">
      <c r="B209" s="16" t="s">
        <v>230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2:9" ht="18" customHeight="1" x14ac:dyDescent="0.3">
      <c r="B210" s="15" t="s">
        <v>231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</row>
    <row r="211" spans="2:9" ht="18" customHeight="1" x14ac:dyDescent="0.3">
      <c r="B211" s="16" t="s">
        <v>232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2:9" ht="18" customHeight="1" x14ac:dyDescent="0.3">
      <c r="B212" s="15" t="s">
        <v>233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</row>
  </sheetData>
  <mergeCells count="2">
    <mergeCell ref="B3:I3"/>
    <mergeCell ref="B2:I2"/>
  </mergeCells>
  <conditionalFormatting sqref="I6:I212">
    <cfRule type="colorScale" priority="1">
      <colorScale>
        <cfvo type="min"/>
        <cfvo type="max"/>
        <color rgb="FFFFFFFF"/>
        <color rgb="FF1F6B3B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597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3" customWidth="1"/>
    <col min="2" max="2" width="32" customWidth="1"/>
    <col min="3" max="3" width="14" customWidth="1"/>
    <col min="4" max="14" width="16" customWidth="1"/>
  </cols>
  <sheetData>
    <row r="2" spans="2:14" ht="28.05" customHeight="1" x14ac:dyDescent="0.3">
      <c r="B2" s="22" t="s">
        <v>234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4" spans="2:14" ht="22.05" customHeight="1" x14ac:dyDescent="0.3">
      <c r="B4" s="8" t="s">
        <v>235</v>
      </c>
      <c r="C4" s="8" t="s">
        <v>236</v>
      </c>
      <c r="D4" s="8" t="s">
        <v>237</v>
      </c>
      <c r="E4" s="8" t="s">
        <v>238</v>
      </c>
      <c r="F4" s="8" t="s">
        <v>239</v>
      </c>
      <c r="G4" s="8" t="s">
        <v>240</v>
      </c>
      <c r="H4" s="8" t="s">
        <v>241</v>
      </c>
      <c r="I4" s="8" t="s">
        <v>242</v>
      </c>
      <c r="J4" s="8" t="s">
        <v>243</v>
      </c>
      <c r="K4" s="8" t="s">
        <v>244</v>
      </c>
      <c r="L4" s="8" t="s">
        <v>245</v>
      </c>
      <c r="M4" s="8" t="s">
        <v>246</v>
      </c>
      <c r="N4" s="8" t="s">
        <v>247</v>
      </c>
    </row>
    <row r="5" spans="2:14" ht="18" customHeight="1" x14ac:dyDescent="0.3">
      <c r="B5" s="15" t="s">
        <v>93</v>
      </c>
      <c r="C5" s="15" t="s">
        <v>248</v>
      </c>
      <c r="D5" s="13">
        <v>98</v>
      </c>
      <c r="E5" s="13">
        <v>24</v>
      </c>
      <c r="F5" s="13">
        <v>90</v>
      </c>
      <c r="G5" s="13">
        <v>3</v>
      </c>
      <c r="H5" s="13">
        <v>3</v>
      </c>
      <c r="I5" s="13">
        <v>10</v>
      </c>
      <c r="J5" s="10">
        <v>0.75140299182093362</v>
      </c>
      <c r="K5" s="10">
        <v>2.5382736114767199E-2</v>
      </c>
      <c r="L5" s="10">
        <v>2.8769799987639601E-2</v>
      </c>
      <c r="M5" s="10">
        <v>8.0469726862468505E-2</v>
      </c>
      <c r="N5" s="10">
        <v>9.7503315854190795E-2</v>
      </c>
    </row>
    <row r="6" spans="2:14" ht="18" customHeight="1" x14ac:dyDescent="0.3">
      <c r="B6" s="16" t="s">
        <v>181</v>
      </c>
      <c r="C6" s="16" t="s">
        <v>249</v>
      </c>
      <c r="D6" s="14">
        <v>18</v>
      </c>
      <c r="E6" s="14">
        <v>1</v>
      </c>
      <c r="F6" s="14">
        <v>1</v>
      </c>
      <c r="G6" s="14">
        <v>0</v>
      </c>
      <c r="H6" s="14">
        <v>0</v>
      </c>
      <c r="I6" s="14">
        <v>0</v>
      </c>
      <c r="J6" s="12">
        <v>0.1122334455667789</v>
      </c>
      <c r="K6" s="12">
        <v>0</v>
      </c>
      <c r="L6" s="12">
        <v>0</v>
      </c>
      <c r="M6" s="12">
        <v>0</v>
      </c>
      <c r="N6" s="12">
        <v>3.1175957101883E-3</v>
      </c>
    </row>
    <row r="7" spans="2:14" ht="18" customHeight="1" x14ac:dyDescent="0.3">
      <c r="B7" s="15" t="s">
        <v>181</v>
      </c>
      <c r="C7" s="15" t="s">
        <v>248</v>
      </c>
      <c r="D7" s="13">
        <v>146</v>
      </c>
      <c r="E7" s="13">
        <v>6</v>
      </c>
      <c r="F7" s="13">
        <v>3</v>
      </c>
      <c r="G7" s="13">
        <v>0</v>
      </c>
      <c r="H7" s="13">
        <v>1</v>
      </c>
      <c r="I7" s="13">
        <v>4</v>
      </c>
      <c r="J7" s="10">
        <v>3.62062193550277E-2</v>
      </c>
      <c r="K7" s="10">
        <v>0</v>
      </c>
      <c r="L7" s="10">
        <v>4.0794014702162E-3</v>
      </c>
      <c r="M7" s="10">
        <v>7.4774181970448999E-3</v>
      </c>
      <c r="N7" s="10">
        <v>8.2311971049549998E-4</v>
      </c>
    </row>
    <row r="8" spans="2:14" ht="18" customHeight="1" x14ac:dyDescent="0.3">
      <c r="B8" s="16" t="s">
        <v>181</v>
      </c>
      <c r="C8" s="16" t="s">
        <v>250</v>
      </c>
      <c r="D8" s="14">
        <v>3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</row>
    <row r="9" spans="2:14" ht="18" customHeight="1" x14ac:dyDescent="0.3">
      <c r="B9" s="15" t="s">
        <v>181</v>
      </c>
      <c r="C9" s="15" t="s">
        <v>251</v>
      </c>
      <c r="D9" s="13">
        <v>25</v>
      </c>
      <c r="E9" s="13">
        <v>2</v>
      </c>
      <c r="F9" s="13">
        <v>3</v>
      </c>
      <c r="G9" s="13">
        <v>0</v>
      </c>
      <c r="H9" s="13">
        <v>2</v>
      </c>
      <c r="I9" s="13">
        <v>0</v>
      </c>
      <c r="J9" s="10">
        <v>0.18862994195062499</v>
      </c>
      <c r="K9" s="10">
        <v>0</v>
      </c>
      <c r="L9" s="10">
        <v>0.12503693718114969</v>
      </c>
      <c r="M9" s="10">
        <v>0</v>
      </c>
      <c r="N9" s="10">
        <v>9.2123568404403004E-3</v>
      </c>
    </row>
    <row r="10" spans="2:14" ht="18" customHeight="1" x14ac:dyDescent="0.3">
      <c r="B10" s="16" t="s">
        <v>202</v>
      </c>
      <c r="C10" s="16" t="s">
        <v>248</v>
      </c>
      <c r="D10" s="14">
        <v>199</v>
      </c>
      <c r="E10" s="14">
        <v>18</v>
      </c>
      <c r="F10" s="14">
        <v>1</v>
      </c>
      <c r="G10" s="14">
        <v>6</v>
      </c>
      <c r="H10" s="14">
        <v>0</v>
      </c>
      <c r="I10" s="14">
        <v>14</v>
      </c>
      <c r="J10" s="12">
        <v>5.0001250031249996E-3</v>
      </c>
      <c r="K10" s="12">
        <v>1.8245098027661201E-2</v>
      </c>
      <c r="L10" s="12">
        <v>0</v>
      </c>
      <c r="M10" s="12">
        <v>5.9075146664787997E-2</v>
      </c>
      <c r="N10" s="12">
        <v>1.3917681362084001E-3</v>
      </c>
    </row>
    <row r="11" spans="2:14" ht="18" customHeight="1" x14ac:dyDescent="0.3">
      <c r="B11" s="15" t="s">
        <v>54</v>
      </c>
      <c r="C11" s="15" t="s">
        <v>248</v>
      </c>
      <c r="D11" s="13">
        <v>172</v>
      </c>
      <c r="E11" s="13">
        <v>44</v>
      </c>
      <c r="F11" s="13">
        <v>134</v>
      </c>
      <c r="G11" s="13">
        <v>62</v>
      </c>
      <c r="H11" s="13">
        <v>2</v>
      </c>
      <c r="I11" s="13">
        <v>26</v>
      </c>
      <c r="J11" s="10">
        <v>0.53837122399747783</v>
      </c>
      <c r="K11" s="10">
        <v>0.26113146998968811</v>
      </c>
      <c r="L11" s="10">
        <v>9.0489548457152996E-3</v>
      </c>
      <c r="M11" s="10">
        <v>0.11220546209739821</v>
      </c>
      <c r="N11" s="10">
        <v>8.5164709876657294E-2</v>
      </c>
    </row>
    <row r="12" spans="2:14" ht="18" customHeight="1" x14ac:dyDescent="0.3">
      <c r="B12" s="16" t="s">
        <v>54</v>
      </c>
      <c r="C12" s="16" t="s">
        <v>250</v>
      </c>
      <c r="D12" s="14">
        <v>9</v>
      </c>
      <c r="E12" s="14">
        <v>3</v>
      </c>
      <c r="F12" s="14">
        <v>1</v>
      </c>
      <c r="G12" s="14">
        <v>0</v>
      </c>
      <c r="H12" s="14">
        <v>0</v>
      </c>
      <c r="I12" s="14">
        <v>3</v>
      </c>
      <c r="J12" s="12">
        <v>0.12655024044545679</v>
      </c>
      <c r="K12" s="12">
        <v>0</v>
      </c>
      <c r="L12" s="12">
        <v>0</v>
      </c>
      <c r="M12" s="12">
        <v>0.24644490314678411</v>
      </c>
      <c r="N12" s="12">
        <v>3.4783090249064098E-2</v>
      </c>
    </row>
    <row r="13" spans="2:14" ht="18" customHeight="1" x14ac:dyDescent="0.3">
      <c r="B13" s="15" t="s">
        <v>54</v>
      </c>
      <c r="C13" s="15" t="s">
        <v>251</v>
      </c>
      <c r="D13" s="13">
        <v>12</v>
      </c>
      <c r="E13" s="13">
        <v>5</v>
      </c>
      <c r="F13" s="13">
        <v>18</v>
      </c>
      <c r="G13" s="13">
        <v>0</v>
      </c>
      <c r="H13" s="13">
        <v>0</v>
      </c>
      <c r="I13" s="13">
        <v>7</v>
      </c>
      <c r="J13" s="10">
        <v>1.7941456742235899</v>
      </c>
      <c r="K13" s="10">
        <v>0</v>
      </c>
      <c r="L13" s="10">
        <v>0</v>
      </c>
      <c r="M13" s="10">
        <v>0.34799105830450622</v>
      </c>
      <c r="N13" s="10">
        <v>0.3979463945121719</v>
      </c>
    </row>
    <row r="14" spans="2:14" ht="18" customHeight="1" x14ac:dyDescent="0.3">
      <c r="B14" s="16" t="s">
        <v>187</v>
      </c>
      <c r="C14" s="16" t="s">
        <v>248</v>
      </c>
      <c r="D14" s="14">
        <v>200</v>
      </c>
      <c r="E14" s="14">
        <v>25</v>
      </c>
      <c r="F14" s="14">
        <v>0</v>
      </c>
      <c r="G14" s="14">
        <v>6</v>
      </c>
      <c r="H14" s="14">
        <v>0</v>
      </c>
      <c r="I14" s="14">
        <v>24</v>
      </c>
      <c r="J14" s="12">
        <v>0</v>
      </c>
      <c r="K14" s="12">
        <v>1.9876814371852999E-2</v>
      </c>
      <c r="L14" s="12">
        <v>0</v>
      </c>
      <c r="M14" s="12">
        <v>8.8241209721150696E-2</v>
      </c>
      <c r="N14" s="12">
        <v>2.2524588352708999E-3</v>
      </c>
    </row>
    <row r="15" spans="2:14" ht="18" customHeight="1" x14ac:dyDescent="0.3">
      <c r="B15" s="15" t="s">
        <v>221</v>
      </c>
      <c r="C15" s="15" t="s">
        <v>249</v>
      </c>
      <c r="D15" s="13">
        <v>34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2:14" ht="18" customHeight="1" x14ac:dyDescent="0.3">
      <c r="B16" s="16" t="s">
        <v>221</v>
      </c>
      <c r="C16" s="16" t="s">
        <v>248</v>
      </c>
      <c r="D16" s="14">
        <v>152</v>
      </c>
      <c r="E16" s="14">
        <v>5</v>
      </c>
      <c r="F16" s="14">
        <v>5</v>
      </c>
      <c r="G16" s="14">
        <v>6</v>
      </c>
      <c r="H16" s="14">
        <v>8</v>
      </c>
      <c r="I16" s="14">
        <v>3</v>
      </c>
      <c r="J16" s="12">
        <v>2.7428280532063999E-3</v>
      </c>
      <c r="K16" s="12">
        <v>5.9257164458117999E-3</v>
      </c>
      <c r="L16" s="12">
        <v>9.6571704490583995E-3</v>
      </c>
      <c r="M16" s="12">
        <v>1.6456968319237999E-3</v>
      </c>
      <c r="N16" s="12">
        <v>1.395672581491E-4</v>
      </c>
    </row>
    <row r="17" spans="2:14" ht="18" customHeight="1" x14ac:dyDescent="0.3">
      <c r="B17" s="15" t="s">
        <v>221</v>
      </c>
      <c r="C17" s="15" t="s">
        <v>252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2:14" ht="18" customHeight="1" x14ac:dyDescent="0.3">
      <c r="B18" s="16" t="s">
        <v>221</v>
      </c>
      <c r="C18" s="16" t="s">
        <v>251</v>
      </c>
      <c r="D18" s="14">
        <v>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2:14" ht="18" customHeight="1" x14ac:dyDescent="0.3">
      <c r="B19" s="15" t="s">
        <v>102</v>
      </c>
      <c r="C19" s="15" t="s">
        <v>248</v>
      </c>
      <c r="D19" s="13">
        <v>192</v>
      </c>
      <c r="E19" s="13">
        <v>74</v>
      </c>
      <c r="F19" s="13">
        <v>60</v>
      </c>
      <c r="G19" s="13">
        <v>35</v>
      </c>
      <c r="H19" s="13">
        <v>27</v>
      </c>
      <c r="I19" s="13">
        <v>91</v>
      </c>
      <c r="J19" s="10">
        <v>0.16599913291216009</v>
      </c>
      <c r="K19" s="10">
        <v>9.7289454070213305E-2</v>
      </c>
      <c r="L19" s="10">
        <v>4.5579814981937403E-2</v>
      </c>
      <c r="M19" s="10">
        <v>0.26319827405550089</v>
      </c>
      <c r="N19" s="10">
        <v>5.8073616055959801E-2</v>
      </c>
    </row>
    <row r="20" spans="2:14" ht="18" customHeight="1" x14ac:dyDescent="0.3">
      <c r="B20" s="16" t="s">
        <v>102</v>
      </c>
      <c r="C20" s="16" t="s">
        <v>251</v>
      </c>
      <c r="D20" s="14">
        <v>9</v>
      </c>
      <c r="E20" s="14">
        <v>2</v>
      </c>
      <c r="F20" s="14">
        <v>1</v>
      </c>
      <c r="G20" s="14">
        <v>0</v>
      </c>
      <c r="H20" s="14">
        <v>0</v>
      </c>
      <c r="I20" s="14">
        <v>1</v>
      </c>
      <c r="J20" s="12">
        <v>0.1760873393203029</v>
      </c>
      <c r="K20" s="12">
        <v>0</v>
      </c>
      <c r="L20" s="12">
        <v>0</v>
      </c>
      <c r="M20" s="12">
        <v>0.27300027300027291</v>
      </c>
      <c r="N20" s="12">
        <v>2.9676381146710399E-2</v>
      </c>
    </row>
    <row r="21" spans="2:14" ht="18" customHeight="1" x14ac:dyDescent="0.3">
      <c r="B21" s="15" t="s">
        <v>152</v>
      </c>
      <c r="C21" s="15" t="s">
        <v>248</v>
      </c>
      <c r="D21" s="13">
        <v>145</v>
      </c>
      <c r="E21" s="13">
        <v>28</v>
      </c>
      <c r="F21" s="13">
        <v>46</v>
      </c>
      <c r="G21" s="13">
        <v>3</v>
      </c>
      <c r="H21" s="13">
        <v>4</v>
      </c>
      <c r="I21" s="13">
        <v>6</v>
      </c>
      <c r="J21" s="10">
        <v>0.15241313670795459</v>
      </c>
      <c r="K21" s="10">
        <v>7.7174036067836002E-3</v>
      </c>
      <c r="L21" s="10">
        <v>1.20673850512431E-2</v>
      </c>
      <c r="M21" s="10">
        <v>3.0316628122070699E-2</v>
      </c>
      <c r="N21" s="10">
        <v>1.6328210521047E-2</v>
      </c>
    </row>
    <row r="22" spans="2:14" ht="18" customHeight="1" x14ac:dyDescent="0.3">
      <c r="B22" s="16" t="s">
        <v>224</v>
      </c>
      <c r="C22" s="16" t="s">
        <v>248</v>
      </c>
      <c r="D22" s="14">
        <v>29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2:14" ht="18" customHeight="1" x14ac:dyDescent="0.3">
      <c r="B23" s="15" t="s">
        <v>217</v>
      </c>
      <c r="C23" s="15" t="s">
        <v>249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2:14" ht="18" customHeight="1" x14ac:dyDescent="0.3">
      <c r="B24" s="16" t="s">
        <v>217</v>
      </c>
      <c r="C24" s="16" t="s">
        <v>248</v>
      </c>
      <c r="D24" s="14">
        <v>119</v>
      </c>
      <c r="E24" s="14">
        <v>5</v>
      </c>
      <c r="F24" s="14">
        <v>0</v>
      </c>
      <c r="G24" s="14">
        <v>1</v>
      </c>
      <c r="H24" s="14">
        <v>0</v>
      </c>
      <c r="I24" s="14">
        <v>4</v>
      </c>
      <c r="J24" s="12">
        <v>0</v>
      </c>
      <c r="K24" s="12">
        <v>6.6324872490432004E-3</v>
      </c>
      <c r="L24" s="12">
        <v>0</v>
      </c>
      <c r="M24" s="12">
        <v>1.9017219137759299E-2</v>
      </c>
      <c r="N24" s="12">
        <v>1.7961979262459999E-4</v>
      </c>
    </row>
    <row r="25" spans="2:14" ht="18" customHeight="1" x14ac:dyDescent="0.3">
      <c r="B25" s="15" t="s">
        <v>217</v>
      </c>
      <c r="C25" s="15" t="s">
        <v>250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2:14" ht="18" customHeight="1" x14ac:dyDescent="0.3">
      <c r="B26" s="16" t="s">
        <v>217</v>
      </c>
      <c r="C26" s="16" t="s">
        <v>251</v>
      </c>
      <c r="D26" s="14">
        <v>27</v>
      </c>
      <c r="E26" s="14">
        <v>1</v>
      </c>
      <c r="F26" s="14">
        <v>0</v>
      </c>
      <c r="G26" s="14">
        <v>0</v>
      </c>
      <c r="H26" s="14">
        <v>0</v>
      </c>
      <c r="I26" s="14">
        <v>1</v>
      </c>
      <c r="J26" s="12">
        <v>0</v>
      </c>
      <c r="K26" s="12">
        <v>0</v>
      </c>
      <c r="L26" s="12">
        <v>0</v>
      </c>
      <c r="M26" s="12">
        <v>2.4790520105111801E-2</v>
      </c>
      <c r="N26" s="12">
        <v>1.5302790188339999E-4</v>
      </c>
    </row>
    <row r="27" spans="2:14" ht="18" customHeight="1" x14ac:dyDescent="0.3">
      <c r="B27" s="15" t="s">
        <v>78</v>
      </c>
      <c r="C27" s="15" t="s">
        <v>248</v>
      </c>
      <c r="D27" s="13">
        <v>155</v>
      </c>
      <c r="E27" s="13">
        <v>63</v>
      </c>
      <c r="F27" s="13">
        <v>117</v>
      </c>
      <c r="G27" s="13">
        <v>259</v>
      </c>
      <c r="H27" s="13">
        <v>1</v>
      </c>
      <c r="I27" s="13">
        <v>60</v>
      </c>
      <c r="J27" s="10">
        <v>0.41175721087082839</v>
      </c>
      <c r="K27" s="10">
        <v>0.62280600034885003</v>
      </c>
      <c r="L27" s="10">
        <v>1.6757436112274801E-2</v>
      </c>
      <c r="M27" s="10">
        <v>0.14009187332824971</v>
      </c>
      <c r="N27" s="10">
        <v>0.13649505093690009</v>
      </c>
    </row>
    <row r="28" spans="2:14" ht="18" customHeight="1" x14ac:dyDescent="0.3">
      <c r="B28" s="16" t="s">
        <v>78</v>
      </c>
      <c r="C28" s="16" t="s">
        <v>252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2:14" ht="18" customHeight="1" x14ac:dyDescent="0.3">
      <c r="B29" s="15" t="s">
        <v>78</v>
      </c>
      <c r="C29" s="15" t="s">
        <v>251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2:14" ht="18" customHeight="1" x14ac:dyDescent="0.3">
      <c r="B30" s="16" t="s">
        <v>58</v>
      </c>
      <c r="C30" s="16" t="s">
        <v>249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2:14" ht="18" customHeight="1" x14ac:dyDescent="0.3">
      <c r="B31" s="15" t="s">
        <v>58</v>
      </c>
      <c r="C31" s="15" t="s">
        <v>248</v>
      </c>
      <c r="D31" s="13">
        <v>192</v>
      </c>
      <c r="E31" s="13">
        <v>135</v>
      </c>
      <c r="F31" s="13">
        <v>700</v>
      </c>
      <c r="G31" s="13">
        <v>180</v>
      </c>
      <c r="H31" s="13">
        <v>147</v>
      </c>
      <c r="I31" s="13">
        <v>494</v>
      </c>
      <c r="J31" s="10">
        <v>0.55094781157652151</v>
      </c>
      <c r="K31" s="10">
        <v>8.9893111996175903E-2</v>
      </c>
      <c r="L31" s="10">
        <v>2.6439840291014999E-2</v>
      </c>
      <c r="M31" s="10">
        <v>0.16022748923525729</v>
      </c>
      <c r="N31" s="10">
        <v>0.2261020167482827</v>
      </c>
    </row>
    <row r="32" spans="2:14" ht="18" customHeight="1" x14ac:dyDescent="0.3">
      <c r="B32" s="16" t="s">
        <v>58</v>
      </c>
      <c r="C32" s="16" t="s">
        <v>251</v>
      </c>
      <c r="D32" s="14">
        <v>5</v>
      </c>
      <c r="E32" s="14">
        <v>2</v>
      </c>
      <c r="F32" s="14">
        <v>0</v>
      </c>
      <c r="G32" s="14">
        <v>0</v>
      </c>
      <c r="H32" s="14">
        <v>0</v>
      </c>
      <c r="I32" s="14">
        <v>4</v>
      </c>
      <c r="J32" s="12">
        <v>0</v>
      </c>
      <c r="K32" s="12">
        <v>0</v>
      </c>
      <c r="L32" s="12">
        <v>0</v>
      </c>
      <c r="M32" s="12">
        <v>0.2209933014540415</v>
      </c>
      <c r="N32" s="12">
        <v>1.4732886763602701E-2</v>
      </c>
    </row>
    <row r="33" spans="2:14" ht="18" customHeight="1" x14ac:dyDescent="0.3">
      <c r="B33" s="15" t="s">
        <v>142</v>
      </c>
      <c r="C33" s="15" t="s">
        <v>249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2:14" ht="18" customHeight="1" x14ac:dyDescent="0.3">
      <c r="B34" s="16" t="s">
        <v>142</v>
      </c>
      <c r="C34" s="16" t="s">
        <v>248</v>
      </c>
      <c r="D34" s="14">
        <v>166</v>
      </c>
      <c r="E34" s="14">
        <v>36</v>
      </c>
      <c r="F34" s="14">
        <v>37</v>
      </c>
      <c r="G34" s="14">
        <v>15</v>
      </c>
      <c r="H34" s="14">
        <v>1</v>
      </c>
      <c r="I34" s="14">
        <v>22</v>
      </c>
      <c r="J34" s="12">
        <v>0.15402400514652781</v>
      </c>
      <c r="K34" s="12">
        <v>8.4397561046915204E-2</v>
      </c>
      <c r="L34" s="12">
        <v>4.6055782764082998E-3</v>
      </c>
      <c r="M34" s="12">
        <v>0.11202357886192441</v>
      </c>
      <c r="N34" s="12">
        <v>2.3967424106921601E-2</v>
      </c>
    </row>
    <row r="35" spans="2:14" ht="18" customHeight="1" x14ac:dyDescent="0.3">
      <c r="B35" s="15" t="s">
        <v>142</v>
      </c>
      <c r="C35" s="15" t="s">
        <v>251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2:14" ht="18" customHeight="1" x14ac:dyDescent="0.3">
      <c r="B36" s="16" t="s">
        <v>69</v>
      </c>
      <c r="C36" s="16" t="s">
        <v>248</v>
      </c>
      <c r="D36" s="14">
        <v>129</v>
      </c>
      <c r="E36" s="14">
        <v>98</v>
      </c>
      <c r="F36" s="14">
        <v>96</v>
      </c>
      <c r="G36" s="14">
        <v>1</v>
      </c>
      <c r="H36" s="14">
        <v>0</v>
      </c>
      <c r="I36" s="14">
        <v>2</v>
      </c>
      <c r="J36" s="12">
        <v>0.39591046000925961</v>
      </c>
      <c r="K36" s="12">
        <v>3.8547677695157001E-3</v>
      </c>
      <c r="L36" s="12">
        <v>0</v>
      </c>
      <c r="M36" s="12">
        <v>8.2272144190061996E-3</v>
      </c>
      <c r="N36" s="12">
        <v>0.15191435335555231</v>
      </c>
    </row>
    <row r="37" spans="2:14" ht="18" customHeight="1" x14ac:dyDescent="0.3">
      <c r="B37" s="15" t="s">
        <v>69</v>
      </c>
      <c r="C37" s="15" t="s">
        <v>251</v>
      </c>
      <c r="D37" s="13">
        <v>51</v>
      </c>
      <c r="E37" s="13">
        <v>6</v>
      </c>
      <c r="F37" s="13">
        <v>5</v>
      </c>
      <c r="G37" s="13">
        <v>1</v>
      </c>
      <c r="H37" s="13">
        <v>0</v>
      </c>
      <c r="I37" s="13">
        <v>0</v>
      </c>
      <c r="J37" s="10">
        <v>4.8074835405798599E-2</v>
      </c>
      <c r="K37" s="10">
        <v>1.0159504216194199E-2</v>
      </c>
      <c r="L37" s="10">
        <v>0</v>
      </c>
      <c r="M37" s="10">
        <v>0</v>
      </c>
      <c r="N37" s="10">
        <v>3.0271374594821E-3</v>
      </c>
    </row>
    <row r="38" spans="2:14" ht="18" customHeight="1" x14ac:dyDescent="0.3">
      <c r="B38" s="16" t="s">
        <v>141</v>
      </c>
      <c r="C38" s="16" t="s">
        <v>249</v>
      </c>
      <c r="D38" s="14">
        <v>1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2:14" ht="18" customHeight="1" x14ac:dyDescent="0.3">
      <c r="B39" s="15" t="s">
        <v>141</v>
      </c>
      <c r="C39" s="15" t="s">
        <v>248</v>
      </c>
      <c r="D39" s="13">
        <v>150</v>
      </c>
      <c r="E39" s="13">
        <v>31</v>
      </c>
      <c r="F39" s="13">
        <v>12</v>
      </c>
      <c r="G39" s="13">
        <v>25</v>
      </c>
      <c r="H39" s="13">
        <v>3</v>
      </c>
      <c r="I39" s="13">
        <v>46</v>
      </c>
      <c r="J39" s="10">
        <v>2.1205671645780699E-2</v>
      </c>
      <c r="K39" s="10">
        <v>0.1210676400548146</v>
      </c>
      <c r="L39" s="10">
        <v>1.41553921915021E-2</v>
      </c>
      <c r="M39" s="10">
        <v>0.13360350031245269</v>
      </c>
      <c r="N39" s="10">
        <v>1.1450833302643799E-2</v>
      </c>
    </row>
    <row r="40" spans="2:14" ht="18" customHeight="1" x14ac:dyDescent="0.3">
      <c r="B40" s="16" t="s">
        <v>141</v>
      </c>
      <c r="C40" s="16" t="s">
        <v>250</v>
      </c>
      <c r="D40" s="14">
        <v>2</v>
      </c>
      <c r="E40" s="14">
        <v>1</v>
      </c>
      <c r="F40" s="14">
        <v>0</v>
      </c>
      <c r="G40" s="14">
        <v>0</v>
      </c>
      <c r="H40" s="14">
        <v>0</v>
      </c>
      <c r="I40" s="14">
        <v>1</v>
      </c>
      <c r="J40" s="12">
        <v>0</v>
      </c>
      <c r="K40" s="12">
        <v>0</v>
      </c>
      <c r="L40" s="12">
        <v>0</v>
      </c>
      <c r="M40" s="12">
        <v>0.6082725060827251</v>
      </c>
      <c r="N40" s="12">
        <v>2.02757502027575E-2</v>
      </c>
    </row>
    <row r="41" spans="2:14" ht="18" customHeight="1" x14ac:dyDescent="0.3">
      <c r="B41" s="15" t="s">
        <v>141</v>
      </c>
      <c r="C41" s="15" t="s">
        <v>251</v>
      </c>
      <c r="D41" s="13">
        <v>17</v>
      </c>
      <c r="E41" s="13">
        <v>4</v>
      </c>
      <c r="F41" s="13">
        <v>0</v>
      </c>
      <c r="G41" s="13">
        <v>0</v>
      </c>
      <c r="H41" s="13">
        <v>0</v>
      </c>
      <c r="I41" s="13">
        <v>5</v>
      </c>
      <c r="J41" s="10">
        <v>0</v>
      </c>
      <c r="K41" s="10">
        <v>0</v>
      </c>
      <c r="L41" s="10">
        <v>0</v>
      </c>
      <c r="M41" s="10">
        <v>0.32225498267469149</v>
      </c>
      <c r="N41" s="10">
        <v>1.26374503009682E-2</v>
      </c>
    </row>
    <row r="42" spans="2:14" ht="18" customHeight="1" x14ac:dyDescent="0.3">
      <c r="B42" s="16" t="s">
        <v>55</v>
      </c>
      <c r="C42" s="16" t="s">
        <v>248</v>
      </c>
      <c r="D42" s="14">
        <v>143</v>
      </c>
      <c r="E42" s="14">
        <v>77</v>
      </c>
      <c r="F42" s="14">
        <v>154</v>
      </c>
      <c r="G42" s="14">
        <v>15</v>
      </c>
      <c r="H42" s="14">
        <v>35</v>
      </c>
      <c r="I42" s="14">
        <v>225</v>
      </c>
      <c r="J42" s="12">
        <v>0.62595175257149027</v>
      </c>
      <c r="K42" s="12">
        <v>5.6179175009043701E-2</v>
      </c>
      <c r="L42" s="12">
        <v>0.1305684223911949</v>
      </c>
      <c r="M42" s="12">
        <v>0.75035830708003093</v>
      </c>
      <c r="N42" s="12">
        <v>0.2526247196841433</v>
      </c>
    </row>
    <row r="43" spans="2:14" ht="18" customHeight="1" x14ac:dyDescent="0.3">
      <c r="B43" s="15" t="s">
        <v>157</v>
      </c>
      <c r="C43" s="15" t="s">
        <v>248</v>
      </c>
      <c r="D43" s="13">
        <v>115</v>
      </c>
      <c r="E43" s="13">
        <v>13</v>
      </c>
      <c r="F43" s="13">
        <v>2</v>
      </c>
      <c r="G43" s="13">
        <v>15</v>
      </c>
      <c r="H43" s="13">
        <v>0</v>
      </c>
      <c r="I43" s="13">
        <v>4</v>
      </c>
      <c r="J43" s="10">
        <v>4.6143008956991997E-3</v>
      </c>
      <c r="K43" s="10">
        <v>3.64441264874397E-2</v>
      </c>
      <c r="L43" s="10">
        <v>0</v>
      </c>
      <c r="M43" s="10">
        <v>8.6673270243966E-3</v>
      </c>
      <c r="N43" s="10">
        <v>1.1107342472262E-3</v>
      </c>
    </row>
    <row r="44" spans="2:14" ht="18" customHeight="1" x14ac:dyDescent="0.3">
      <c r="B44" s="16" t="s">
        <v>157</v>
      </c>
      <c r="C44" s="16" t="s">
        <v>250</v>
      </c>
      <c r="D44" s="14">
        <v>3</v>
      </c>
      <c r="E44" s="14">
        <v>1</v>
      </c>
      <c r="F44" s="14">
        <v>1</v>
      </c>
      <c r="G44" s="14">
        <v>0</v>
      </c>
      <c r="H44" s="14">
        <v>0</v>
      </c>
      <c r="I44" s="14">
        <v>1</v>
      </c>
      <c r="J44" s="12">
        <v>0.1011940902651285</v>
      </c>
      <c r="K44" s="12">
        <v>0</v>
      </c>
      <c r="L44" s="12">
        <v>0</v>
      </c>
      <c r="M44" s="12">
        <v>0.1011940902651285</v>
      </c>
      <c r="N44" s="12">
        <v>1.34925453686837E-2</v>
      </c>
    </row>
    <row r="45" spans="2:14" ht="18" customHeight="1" x14ac:dyDescent="0.3">
      <c r="B45" s="15" t="s">
        <v>157</v>
      </c>
      <c r="C45" s="15" t="s">
        <v>251</v>
      </c>
      <c r="D45" s="13">
        <v>7</v>
      </c>
      <c r="E45" s="13">
        <v>3</v>
      </c>
      <c r="F45" s="13">
        <v>0</v>
      </c>
      <c r="G45" s="13">
        <v>1</v>
      </c>
      <c r="H45" s="13">
        <v>0</v>
      </c>
      <c r="I45" s="13">
        <v>6</v>
      </c>
      <c r="J45" s="10">
        <v>0</v>
      </c>
      <c r="K45" s="10">
        <v>4.12167175006182E-2</v>
      </c>
      <c r="L45" s="10">
        <v>0</v>
      </c>
      <c r="M45" s="10">
        <v>0.24988845936350301</v>
      </c>
      <c r="N45" s="10">
        <v>2.0793226918865801E-2</v>
      </c>
    </row>
    <row r="46" spans="2:14" ht="18" customHeight="1" x14ac:dyDescent="0.3">
      <c r="B46" s="16" t="s">
        <v>41</v>
      </c>
      <c r="C46" s="16" t="s">
        <v>248</v>
      </c>
      <c r="D46" s="14">
        <v>39</v>
      </c>
      <c r="E46" s="14">
        <v>11</v>
      </c>
      <c r="F46" s="14">
        <v>35</v>
      </c>
      <c r="G46" s="14">
        <v>6</v>
      </c>
      <c r="H46" s="14">
        <v>0</v>
      </c>
      <c r="I46" s="14">
        <v>17</v>
      </c>
      <c r="J46" s="12">
        <v>0.20206427743850461</v>
      </c>
      <c r="K46" s="12">
        <v>3.7856024274835802E-2</v>
      </c>
      <c r="L46" s="12">
        <v>0</v>
      </c>
      <c r="M46" s="12">
        <v>0.1984330280188929</v>
      </c>
      <c r="N46" s="12">
        <v>3.9603849276502803E-2</v>
      </c>
    </row>
    <row r="47" spans="2:14" ht="18" customHeight="1" x14ac:dyDescent="0.3">
      <c r="B47" s="15" t="s">
        <v>41</v>
      </c>
      <c r="C47" s="15" t="s">
        <v>250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2:14" ht="18" customHeight="1" x14ac:dyDescent="0.3">
      <c r="B48" s="16" t="s">
        <v>41</v>
      </c>
      <c r="C48" s="16" t="s">
        <v>251</v>
      </c>
      <c r="D48" s="14">
        <v>7</v>
      </c>
      <c r="E48" s="14">
        <v>5</v>
      </c>
      <c r="F48" s="14">
        <v>24</v>
      </c>
      <c r="G48" s="14">
        <v>5</v>
      </c>
      <c r="H48" s="14">
        <v>1</v>
      </c>
      <c r="I48" s="14">
        <v>18</v>
      </c>
      <c r="J48" s="12">
        <v>3.1670394742729782</v>
      </c>
      <c r="K48" s="12">
        <v>0.27642636001769127</v>
      </c>
      <c r="L48" s="12">
        <v>0.24254183846713559</v>
      </c>
      <c r="M48" s="12">
        <v>1.554626248165911</v>
      </c>
      <c r="N48" s="12">
        <v>1.377942008270199</v>
      </c>
    </row>
    <row r="49" spans="2:14" ht="18" customHeight="1" x14ac:dyDescent="0.3">
      <c r="B49" s="15" t="s">
        <v>34</v>
      </c>
      <c r="C49" s="15" t="s">
        <v>248</v>
      </c>
      <c r="D49" s="13">
        <v>194</v>
      </c>
      <c r="E49" s="13">
        <v>125</v>
      </c>
      <c r="F49" s="13">
        <v>603</v>
      </c>
      <c r="G49" s="13">
        <v>432</v>
      </c>
      <c r="H49" s="13">
        <v>23</v>
      </c>
      <c r="I49" s="13">
        <v>224</v>
      </c>
      <c r="J49" s="10">
        <v>2.506492753278494</v>
      </c>
      <c r="K49" s="10">
        <v>1.928350372797536</v>
      </c>
      <c r="L49" s="10">
        <v>9.1544284924972394E-2</v>
      </c>
      <c r="M49" s="10">
        <v>0.92178915249296356</v>
      </c>
      <c r="N49" s="10">
        <v>1.1234065796876029</v>
      </c>
    </row>
    <row r="50" spans="2:14" ht="18" customHeight="1" x14ac:dyDescent="0.3">
      <c r="B50" s="16" t="s">
        <v>34</v>
      </c>
      <c r="C50" s="16" t="s">
        <v>252</v>
      </c>
      <c r="D50" s="14">
        <v>3</v>
      </c>
      <c r="E50" s="14">
        <v>2</v>
      </c>
      <c r="F50" s="14">
        <v>0</v>
      </c>
      <c r="G50" s="14">
        <v>0</v>
      </c>
      <c r="H50" s="14">
        <v>0</v>
      </c>
      <c r="I50" s="14">
        <v>8</v>
      </c>
      <c r="J50" s="12">
        <v>0</v>
      </c>
      <c r="K50" s="12">
        <v>0</v>
      </c>
      <c r="L50" s="12">
        <v>0</v>
      </c>
      <c r="M50" s="12">
        <v>3.385938689848349</v>
      </c>
      <c r="N50" s="12">
        <v>0.22572924598988989</v>
      </c>
    </row>
    <row r="51" spans="2:14" ht="18" customHeight="1" x14ac:dyDescent="0.3">
      <c r="B51" s="15" t="s">
        <v>34</v>
      </c>
      <c r="C51" s="15" t="s">
        <v>251</v>
      </c>
      <c r="D51" s="13">
        <v>5</v>
      </c>
      <c r="E51" s="13">
        <v>3</v>
      </c>
      <c r="F51" s="13">
        <v>0</v>
      </c>
      <c r="G51" s="13">
        <v>2</v>
      </c>
      <c r="H51" s="13">
        <v>0</v>
      </c>
      <c r="I51" s="13">
        <v>1</v>
      </c>
      <c r="J51" s="10">
        <v>0</v>
      </c>
      <c r="K51" s="10">
        <v>0.30959770868940362</v>
      </c>
      <c r="L51" s="10">
        <v>0</v>
      </c>
      <c r="M51" s="10">
        <v>0.1072961373390557</v>
      </c>
      <c r="N51" s="10">
        <v>4.1689384602845901E-2</v>
      </c>
    </row>
    <row r="52" spans="2:14" ht="18" customHeight="1" x14ac:dyDescent="0.3">
      <c r="B52" s="16" t="s">
        <v>61</v>
      </c>
      <c r="C52" s="16" t="s">
        <v>253</v>
      </c>
      <c r="D52" s="14">
        <v>8</v>
      </c>
      <c r="E52" s="14">
        <v>1</v>
      </c>
      <c r="F52" s="14">
        <v>3</v>
      </c>
      <c r="G52" s="14">
        <v>0</v>
      </c>
      <c r="H52" s="14">
        <v>0</v>
      </c>
      <c r="I52" s="14">
        <v>0</v>
      </c>
      <c r="J52" s="12">
        <v>0.78781512605042014</v>
      </c>
      <c r="K52" s="12">
        <v>0</v>
      </c>
      <c r="L52" s="12">
        <v>0</v>
      </c>
      <c r="M52" s="12">
        <v>0</v>
      </c>
      <c r="N52" s="12">
        <v>4.9238445378151197E-2</v>
      </c>
    </row>
    <row r="53" spans="2:14" ht="18" customHeight="1" x14ac:dyDescent="0.3">
      <c r="B53" s="15" t="s">
        <v>61</v>
      </c>
      <c r="C53" s="15" t="s">
        <v>248</v>
      </c>
      <c r="D53" s="13">
        <v>150</v>
      </c>
      <c r="E53" s="13">
        <v>47</v>
      </c>
      <c r="F53" s="13">
        <v>38</v>
      </c>
      <c r="G53" s="13">
        <v>29</v>
      </c>
      <c r="H53" s="13">
        <v>24</v>
      </c>
      <c r="I53" s="13">
        <v>22</v>
      </c>
      <c r="J53" s="10">
        <v>0.16871180557874541</v>
      </c>
      <c r="K53" s="10">
        <v>8.5445482408087303E-2</v>
      </c>
      <c r="L53" s="10">
        <v>6.3157911484281001E-2</v>
      </c>
      <c r="M53" s="10">
        <v>0.10793153126495129</v>
      </c>
      <c r="N53" s="10">
        <v>3.9828340076663402E-2</v>
      </c>
    </row>
    <row r="54" spans="2:14" ht="18" customHeight="1" x14ac:dyDescent="0.3">
      <c r="B54" s="16" t="s">
        <v>61</v>
      </c>
      <c r="C54" s="16" t="s">
        <v>250</v>
      </c>
      <c r="D54" s="14">
        <v>2</v>
      </c>
      <c r="E54" s="14">
        <v>2</v>
      </c>
      <c r="F54" s="14">
        <v>4</v>
      </c>
      <c r="G54" s="14">
        <v>0</v>
      </c>
      <c r="H54" s="14">
        <v>0</v>
      </c>
      <c r="I54" s="14">
        <v>0</v>
      </c>
      <c r="J54" s="12">
        <v>1.3986013986013981</v>
      </c>
      <c r="K54" s="12">
        <v>0</v>
      </c>
      <c r="L54" s="12">
        <v>0</v>
      </c>
      <c r="M54" s="12">
        <v>0</v>
      </c>
      <c r="N54" s="12">
        <v>0.27972027972027969</v>
      </c>
    </row>
    <row r="55" spans="2:14" ht="18" customHeight="1" x14ac:dyDescent="0.3">
      <c r="B55" s="15" t="s">
        <v>61</v>
      </c>
      <c r="C55" s="15" t="s">
        <v>251</v>
      </c>
      <c r="D55" s="13">
        <v>25</v>
      </c>
      <c r="E55" s="13">
        <v>12</v>
      </c>
      <c r="F55" s="13">
        <v>14</v>
      </c>
      <c r="G55" s="13">
        <v>3</v>
      </c>
      <c r="H55" s="13">
        <v>5</v>
      </c>
      <c r="I55" s="13">
        <v>2</v>
      </c>
      <c r="J55" s="10">
        <v>0.47730937899521442</v>
      </c>
      <c r="K55" s="10">
        <v>0.1119549941912991</v>
      </c>
      <c r="L55" s="10">
        <v>0.1776854858035164</v>
      </c>
      <c r="M55" s="10">
        <v>5.45721210571685E-2</v>
      </c>
      <c r="N55" s="10">
        <v>0.1420912590430102</v>
      </c>
    </row>
    <row r="56" spans="2:14" ht="18" customHeight="1" x14ac:dyDescent="0.3">
      <c r="B56" s="16" t="s">
        <v>162</v>
      </c>
      <c r="C56" s="16" t="s">
        <v>248</v>
      </c>
      <c r="D56" s="14">
        <v>60</v>
      </c>
      <c r="E56" s="14">
        <v>1</v>
      </c>
      <c r="F56" s="14">
        <v>0</v>
      </c>
      <c r="G56" s="14">
        <v>0</v>
      </c>
      <c r="H56" s="14">
        <v>0</v>
      </c>
      <c r="I56" s="14">
        <v>1</v>
      </c>
      <c r="J56" s="12">
        <v>0</v>
      </c>
      <c r="K56" s="12">
        <v>0</v>
      </c>
      <c r="L56" s="12">
        <v>0</v>
      </c>
      <c r="M56" s="12">
        <v>8.5251491901107996E-3</v>
      </c>
      <c r="N56" s="12">
        <v>2.3680969972530071E-5</v>
      </c>
    </row>
    <row r="57" spans="2:14" ht="18" customHeight="1" x14ac:dyDescent="0.3">
      <c r="B57" s="15" t="s">
        <v>162</v>
      </c>
      <c r="C57" s="15" t="s">
        <v>252</v>
      </c>
      <c r="D57" s="13">
        <v>79</v>
      </c>
      <c r="E57" s="13">
        <v>1</v>
      </c>
      <c r="F57" s="13">
        <v>0</v>
      </c>
      <c r="G57" s="13">
        <v>0</v>
      </c>
      <c r="H57" s="13">
        <v>0</v>
      </c>
      <c r="I57" s="13">
        <v>1</v>
      </c>
      <c r="J57" s="10">
        <v>0</v>
      </c>
      <c r="K57" s="10">
        <v>0</v>
      </c>
      <c r="L57" s="10">
        <v>0</v>
      </c>
      <c r="M57" s="10">
        <v>1.7152070254879699E-2</v>
      </c>
      <c r="N57" s="10">
        <v>3.6185802225484732E-5</v>
      </c>
    </row>
    <row r="58" spans="2:14" ht="18" customHeight="1" x14ac:dyDescent="0.3">
      <c r="B58" s="16" t="s">
        <v>162</v>
      </c>
      <c r="C58" s="16" t="s">
        <v>250</v>
      </c>
      <c r="D58" s="14">
        <v>11</v>
      </c>
      <c r="E58" s="14">
        <v>3</v>
      </c>
      <c r="F58" s="14">
        <v>0</v>
      </c>
      <c r="G58" s="14">
        <v>0</v>
      </c>
      <c r="H58" s="14">
        <v>0</v>
      </c>
      <c r="I58" s="14">
        <v>4</v>
      </c>
      <c r="J58" s="12">
        <v>0</v>
      </c>
      <c r="K58" s="12">
        <v>0</v>
      </c>
      <c r="L58" s="12">
        <v>0</v>
      </c>
      <c r="M58" s="12">
        <v>0.51298038698022208</v>
      </c>
      <c r="N58" s="12">
        <v>2.3317290317282802E-2</v>
      </c>
    </row>
    <row r="59" spans="2:14" ht="18" customHeight="1" x14ac:dyDescent="0.3">
      <c r="B59" s="15" t="s">
        <v>162</v>
      </c>
      <c r="C59" s="15" t="s">
        <v>251</v>
      </c>
      <c r="D59" s="13">
        <v>48</v>
      </c>
      <c r="E59" s="13">
        <v>6</v>
      </c>
      <c r="F59" s="13">
        <v>0</v>
      </c>
      <c r="G59" s="13">
        <v>0</v>
      </c>
      <c r="H59" s="13">
        <v>0</v>
      </c>
      <c r="I59" s="13">
        <v>9</v>
      </c>
      <c r="J59" s="10">
        <v>0</v>
      </c>
      <c r="K59" s="10">
        <v>0</v>
      </c>
      <c r="L59" s="10">
        <v>0</v>
      </c>
      <c r="M59" s="10">
        <v>0.211683211397276</v>
      </c>
      <c r="N59" s="10">
        <v>4.4100669041098996E-3</v>
      </c>
    </row>
    <row r="60" spans="2:14" ht="18" customHeight="1" x14ac:dyDescent="0.3">
      <c r="B60" s="16" t="s">
        <v>168</v>
      </c>
      <c r="C60" s="16" t="s">
        <v>249</v>
      </c>
      <c r="D60" s="14">
        <v>2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2:14" ht="18" customHeight="1" x14ac:dyDescent="0.3">
      <c r="B61" s="15" t="s">
        <v>168</v>
      </c>
      <c r="C61" s="15" t="s">
        <v>248</v>
      </c>
      <c r="D61" s="13">
        <v>88</v>
      </c>
      <c r="E61" s="13">
        <v>5</v>
      </c>
      <c r="F61" s="13">
        <v>3</v>
      </c>
      <c r="G61" s="13">
        <v>10</v>
      </c>
      <c r="H61" s="13">
        <v>0</v>
      </c>
      <c r="I61" s="13">
        <v>0</v>
      </c>
      <c r="J61" s="10">
        <v>8.0754152992113304E-2</v>
      </c>
      <c r="K61" s="10">
        <v>0.14880645408154949</v>
      </c>
      <c r="L61" s="10">
        <v>0</v>
      </c>
      <c r="M61" s="10">
        <v>0</v>
      </c>
      <c r="N61" s="10">
        <v>3.7033041009268998E-3</v>
      </c>
    </row>
    <row r="62" spans="2:14" ht="18" customHeight="1" x14ac:dyDescent="0.3">
      <c r="B62" s="16" t="s">
        <v>168</v>
      </c>
      <c r="C62" s="16" t="s">
        <v>251</v>
      </c>
      <c r="D62" s="14">
        <v>11</v>
      </c>
      <c r="E62" s="14">
        <v>2</v>
      </c>
      <c r="F62" s="14">
        <v>0</v>
      </c>
      <c r="G62" s="14">
        <v>0</v>
      </c>
      <c r="H62" s="14">
        <v>0</v>
      </c>
      <c r="I62" s="14">
        <v>3</v>
      </c>
      <c r="J62" s="12">
        <v>0</v>
      </c>
      <c r="K62" s="12">
        <v>0</v>
      </c>
      <c r="L62" s="12">
        <v>0</v>
      </c>
      <c r="M62" s="12">
        <v>0.37664783427495291</v>
      </c>
      <c r="N62" s="12">
        <v>1.1413570735604599E-2</v>
      </c>
    </row>
    <row r="63" spans="2:14" ht="18" customHeight="1" x14ac:dyDescent="0.3">
      <c r="B63" s="15" t="s">
        <v>169</v>
      </c>
      <c r="C63" s="15" t="s">
        <v>248</v>
      </c>
      <c r="D63" s="13">
        <v>57</v>
      </c>
      <c r="E63" s="13">
        <v>6</v>
      </c>
      <c r="F63" s="13">
        <v>5</v>
      </c>
      <c r="G63" s="13">
        <v>1</v>
      </c>
      <c r="H63" s="13">
        <v>0</v>
      </c>
      <c r="I63" s="13">
        <v>6</v>
      </c>
      <c r="J63" s="10">
        <v>0.1002248856884362</v>
      </c>
      <c r="K63" s="10">
        <v>2.3114439590412102E-2</v>
      </c>
      <c r="L63" s="10">
        <v>0</v>
      </c>
      <c r="M63" s="10">
        <v>0.14331125152793939</v>
      </c>
      <c r="N63" s="10">
        <v>8.1947429505905001E-3</v>
      </c>
    </row>
    <row r="64" spans="2:14" ht="18" customHeight="1" x14ac:dyDescent="0.3">
      <c r="B64" s="16" t="s">
        <v>167</v>
      </c>
      <c r="C64" s="16" t="s">
        <v>249</v>
      </c>
      <c r="D64" s="14">
        <v>5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2:14" ht="18" customHeight="1" x14ac:dyDescent="0.3">
      <c r="B65" s="15" t="s">
        <v>167</v>
      </c>
      <c r="C65" s="15" t="s">
        <v>248</v>
      </c>
      <c r="D65" s="13">
        <v>141</v>
      </c>
      <c r="E65" s="13">
        <v>13</v>
      </c>
      <c r="F65" s="13">
        <v>0</v>
      </c>
      <c r="G65" s="13">
        <v>2</v>
      </c>
      <c r="H65" s="13">
        <v>4</v>
      </c>
      <c r="I65" s="13">
        <v>15</v>
      </c>
      <c r="J65" s="10">
        <v>0</v>
      </c>
      <c r="K65" s="10">
        <v>5.9635038604365998E-3</v>
      </c>
      <c r="L65" s="10">
        <v>2.18557737490301E-2</v>
      </c>
      <c r="M65" s="10">
        <v>6.4710246941657307E-2</v>
      </c>
      <c r="N65" s="10">
        <v>1.4218484860101001E-3</v>
      </c>
    </row>
    <row r="66" spans="2:14" ht="18" customHeight="1" x14ac:dyDescent="0.3">
      <c r="B66" s="16" t="s">
        <v>167</v>
      </c>
      <c r="C66" s="16" t="s">
        <v>251</v>
      </c>
      <c r="D66" s="14">
        <v>46</v>
      </c>
      <c r="E66" s="14">
        <v>9</v>
      </c>
      <c r="F66" s="14">
        <v>7</v>
      </c>
      <c r="G66" s="14">
        <v>0</v>
      </c>
      <c r="H66" s="14">
        <v>0</v>
      </c>
      <c r="I66" s="14">
        <v>14</v>
      </c>
      <c r="J66" s="12">
        <v>0.1203985619731418</v>
      </c>
      <c r="K66" s="12">
        <v>0</v>
      </c>
      <c r="L66" s="12">
        <v>0</v>
      </c>
      <c r="M66" s="12">
        <v>0.21345649571541919</v>
      </c>
      <c r="N66" s="12">
        <v>1.8738658096788399E-2</v>
      </c>
    </row>
    <row r="67" spans="2:14" ht="18" customHeight="1" x14ac:dyDescent="0.3">
      <c r="B67" s="15" t="s">
        <v>223</v>
      </c>
      <c r="C67" s="15" t="s">
        <v>248</v>
      </c>
      <c r="D67" s="13">
        <v>125</v>
      </c>
      <c r="E67" s="13">
        <v>2</v>
      </c>
      <c r="F67" s="13">
        <v>0</v>
      </c>
      <c r="G67" s="13">
        <v>2</v>
      </c>
      <c r="H67" s="13">
        <v>0</v>
      </c>
      <c r="I67" s="13">
        <v>6</v>
      </c>
      <c r="J67" s="10">
        <v>0</v>
      </c>
      <c r="K67" s="10">
        <v>3.7304733038004E-3</v>
      </c>
      <c r="L67" s="10">
        <v>0</v>
      </c>
      <c r="M67" s="10">
        <v>1.11914199114012E-2</v>
      </c>
      <c r="N67" s="10">
        <v>3.9791715240537809E-5</v>
      </c>
    </row>
    <row r="68" spans="2:14" ht="18" customHeight="1" x14ac:dyDescent="0.3">
      <c r="B68" s="16" t="s">
        <v>223</v>
      </c>
      <c r="C68" s="16" t="s">
        <v>252</v>
      </c>
      <c r="D68" s="14">
        <v>2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</row>
    <row r="69" spans="2:14" ht="18" customHeight="1" x14ac:dyDescent="0.3">
      <c r="B69" s="15" t="s">
        <v>223</v>
      </c>
      <c r="C69" s="15" t="s">
        <v>250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</row>
    <row r="70" spans="2:14" ht="18" customHeight="1" x14ac:dyDescent="0.3">
      <c r="B70" s="16" t="s">
        <v>223</v>
      </c>
      <c r="C70" s="16" t="s">
        <v>251</v>
      </c>
      <c r="D70" s="14">
        <v>11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</row>
    <row r="71" spans="2:14" ht="18" customHeight="1" x14ac:dyDescent="0.3">
      <c r="B71" s="15" t="s">
        <v>43</v>
      </c>
      <c r="C71" s="15" t="s">
        <v>248</v>
      </c>
      <c r="D71" s="13">
        <v>98</v>
      </c>
      <c r="E71" s="13">
        <v>69</v>
      </c>
      <c r="F71" s="13">
        <v>85</v>
      </c>
      <c r="G71" s="13">
        <v>1</v>
      </c>
      <c r="H71" s="13">
        <v>0</v>
      </c>
      <c r="I71" s="13">
        <v>1</v>
      </c>
      <c r="J71" s="10">
        <v>0.85470460966001927</v>
      </c>
      <c r="K71" s="10">
        <v>1.44125446788885E-2</v>
      </c>
      <c r="L71" s="10">
        <v>0</v>
      </c>
      <c r="M71" s="10">
        <v>1.26601509089988E-2</v>
      </c>
      <c r="N71" s="10">
        <v>0.30406780645440168</v>
      </c>
    </row>
    <row r="72" spans="2:14" ht="18" customHeight="1" x14ac:dyDescent="0.3">
      <c r="B72" s="16" t="s">
        <v>43</v>
      </c>
      <c r="C72" s="16" t="s">
        <v>250</v>
      </c>
      <c r="D72" s="14">
        <v>1</v>
      </c>
      <c r="E72" s="14">
        <v>1</v>
      </c>
      <c r="F72" s="14">
        <v>1</v>
      </c>
      <c r="G72" s="14">
        <v>0</v>
      </c>
      <c r="H72" s="14">
        <v>0</v>
      </c>
      <c r="I72" s="14">
        <v>0</v>
      </c>
      <c r="J72" s="12">
        <v>1.25</v>
      </c>
      <c r="K72" s="12">
        <v>0</v>
      </c>
      <c r="L72" s="12">
        <v>0</v>
      </c>
      <c r="M72" s="12">
        <v>0</v>
      </c>
      <c r="N72" s="12">
        <v>0.125</v>
      </c>
    </row>
    <row r="73" spans="2:14" ht="18" customHeight="1" x14ac:dyDescent="0.3">
      <c r="B73" s="15" t="s">
        <v>43</v>
      </c>
      <c r="C73" s="15" t="s">
        <v>251</v>
      </c>
      <c r="D73" s="13">
        <v>8</v>
      </c>
      <c r="E73" s="13">
        <v>7</v>
      </c>
      <c r="F73" s="13">
        <v>6</v>
      </c>
      <c r="G73" s="13">
        <v>0</v>
      </c>
      <c r="H73" s="13">
        <v>0</v>
      </c>
      <c r="I73" s="13">
        <v>2</v>
      </c>
      <c r="J73" s="10">
        <v>0.83866310054111337</v>
      </c>
      <c r="K73" s="10">
        <v>0</v>
      </c>
      <c r="L73" s="10">
        <v>0</v>
      </c>
      <c r="M73" s="10">
        <v>0.29907986183943719</v>
      </c>
      <c r="N73" s="10">
        <v>0.410530919671655</v>
      </c>
    </row>
    <row r="74" spans="2:14" ht="18" customHeight="1" x14ac:dyDescent="0.3">
      <c r="B74" s="16" t="s">
        <v>114</v>
      </c>
      <c r="C74" s="16" t="s">
        <v>249</v>
      </c>
      <c r="D74" s="14">
        <v>19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</row>
    <row r="75" spans="2:14" ht="18" customHeight="1" x14ac:dyDescent="0.3">
      <c r="B75" s="15" t="s">
        <v>114</v>
      </c>
      <c r="C75" s="15" t="s">
        <v>248</v>
      </c>
      <c r="D75" s="13">
        <v>168</v>
      </c>
      <c r="E75" s="13">
        <v>34</v>
      </c>
      <c r="F75" s="13">
        <v>97</v>
      </c>
      <c r="G75" s="13">
        <v>14</v>
      </c>
      <c r="H75" s="13">
        <v>29</v>
      </c>
      <c r="I75" s="13">
        <v>22</v>
      </c>
      <c r="J75" s="10">
        <v>0.4130310147937355</v>
      </c>
      <c r="K75" s="10">
        <v>4.2831504199558203E-2</v>
      </c>
      <c r="L75" s="10">
        <v>7.9913704441297098E-2</v>
      </c>
      <c r="M75" s="10">
        <v>7.3002615322695405E-2</v>
      </c>
      <c r="N75" s="10">
        <v>4.8397410241787397E-2</v>
      </c>
    </row>
    <row r="76" spans="2:14" ht="18" customHeight="1" x14ac:dyDescent="0.3">
      <c r="B76" s="16" t="s">
        <v>114</v>
      </c>
      <c r="C76" s="16" t="s">
        <v>250</v>
      </c>
      <c r="D76" s="14">
        <v>3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</row>
    <row r="77" spans="2:14" ht="18" customHeight="1" x14ac:dyDescent="0.3">
      <c r="B77" s="15" t="s">
        <v>114</v>
      </c>
      <c r="C77" s="15" t="s">
        <v>251</v>
      </c>
      <c r="D77" s="13">
        <v>7</v>
      </c>
      <c r="E77" s="13">
        <v>1</v>
      </c>
      <c r="F77" s="13">
        <v>4</v>
      </c>
      <c r="G77" s="13">
        <v>1</v>
      </c>
      <c r="H77" s="13">
        <v>2</v>
      </c>
      <c r="I77" s="13">
        <v>0</v>
      </c>
      <c r="J77" s="10">
        <v>7.3213141758945693E-2</v>
      </c>
      <c r="K77" s="10">
        <v>1.8303285439736399E-2</v>
      </c>
      <c r="L77" s="10">
        <v>3.6606570879472798E-2</v>
      </c>
      <c r="M77" s="10">
        <v>0</v>
      </c>
      <c r="N77" s="10">
        <v>6.5368876570487001E-3</v>
      </c>
    </row>
    <row r="78" spans="2:14" ht="18" customHeight="1" x14ac:dyDescent="0.3">
      <c r="B78" s="16" t="s">
        <v>117</v>
      </c>
      <c r="C78" s="16" t="s">
        <v>248</v>
      </c>
      <c r="D78" s="14">
        <v>17</v>
      </c>
      <c r="E78" s="14">
        <v>6</v>
      </c>
      <c r="F78" s="14">
        <v>0</v>
      </c>
      <c r="G78" s="14">
        <v>3</v>
      </c>
      <c r="H78" s="14">
        <v>0</v>
      </c>
      <c r="I78" s="14">
        <v>10</v>
      </c>
      <c r="J78" s="12">
        <v>0</v>
      </c>
      <c r="K78" s="12">
        <v>0.2113084613764992</v>
      </c>
      <c r="L78" s="12">
        <v>0</v>
      </c>
      <c r="M78" s="12">
        <v>0.54265869121083921</v>
      </c>
      <c r="N78" s="12">
        <v>4.4351008975725699E-2</v>
      </c>
    </row>
    <row r="79" spans="2:14" ht="18" customHeight="1" x14ac:dyDescent="0.3">
      <c r="B79" s="15" t="s">
        <v>117</v>
      </c>
      <c r="C79" s="15" t="s">
        <v>250</v>
      </c>
      <c r="D79" s="13">
        <v>1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2:14" ht="18" customHeight="1" x14ac:dyDescent="0.3">
      <c r="B80" s="16" t="s">
        <v>117</v>
      </c>
      <c r="C80" s="16" t="s">
        <v>251</v>
      </c>
      <c r="D80" s="14">
        <v>1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</row>
    <row r="81" spans="2:14" ht="18" customHeight="1" x14ac:dyDescent="0.3">
      <c r="B81" s="15" t="s">
        <v>118</v>
      </c>
      <c r="C81" s="15" t="s">
        <v>248</v>
      </c>
      <c r="D81" s="13">
        <v>162</v>
      </c>
      <c r="E81" s="13">
        <v>46</v>
      </c>
      <c r="F81" s="13">
        <v>39</v>
      </c>
      <c r="G81" s="13">
        <v>64</v>
      </c>
      <c r="H81" s="13">
        <v>1</v>
      </c>
      <c r="I81" s="13">
        <v>9</v>
      </c>
      <c r="J81" s="10">
        <v>9.7243787161252496E-2</v>
      </c>
      <c r="K81" s="10">
        <v>0.4825930847310671</v>
      </c>
      <c r="L81" s="10">
        <v>3.2284725450693998E-3</v>
      </c>
      <c r="M81" s="10">
        <v>4.5345120248362E-2</v>
      </c>
      <c r="N81" s="10">
        <v>3.8943734356357798E-2</v>
      </c>
    </row>
    <row r="82" spans="2:14" ht="18" customHeight="1" x14ac:dyDescent="0.3">
      <c r="B82" s="16" t="s">
        <v>118</v>
      </c>
      <c r="C82" s="16" t="s">
        <v>250</v>
      </c>
      <c r="D82" s="14">
        <v>15</v>
      </c>
      <c r="E82" s="14">
        <v>2</v>
      </c>
      <c r="F82" s="14">
        <v>0</v>
      </c>
      <c r="G82" s="14">
        <v>0</v>
      </c>
      <c r="H82" s="14">
        <v>0</v>
      </c>
      <c r="I82" s="14">
        <v>3</v>
      </c>
      <c r="J82" s="12">
        <v>0</v>
      </c>
      <c r="K82" s="12">
        <v>0</v>
      </c>
      <c r="L82" s="12">
        <v>0</v>
      </c>
      <c r="M82" s="12">
        <v>0.1070194049345832</v>
      </c>
      <c r="N82" s="12">
        <v>2.3782089985461999E-3</v>
      </c>
    </row>
    <row r="83" spans="2:14" ht="18" customHeight="1" x14ac:dyDescent="0.3">
      <c r="B83" s="15" t="s">
        <v>118</v>
      </c>
      <c r="C83" s="15" t="s">
        <v>251</v>
      </c>
      <c r="D83" s="13">
        <v>20</v>
      </c>
      <c r="E83" s="13">
        <v>5</v>
      </c>
      <c r="F83" s="13">
        <v>0</v>
      </c>
      <c r="G83" s="13">
        <v>6</v>
      </c>
      <c r="H83" s="13">
        <v>1</v>
      </c>
      <c r="I83" s="13">
        <v>5</v>
      </c>
      <c r="J83" s="10">
        <v>0</v>
      </c>
      <c r="K83" s="10">
        <v>9.7628006274990797E-2</v>
      </c>
      <c r="L83" s="10">
        <v>9.9880143827407002E-3</v>
      </c>
      <c r="M83" s="10">
        <v>0.1165786668952991</v>
      </c>
      <c r="N83" s="10">
        <v>9.3414453147096007E-3</v>
      </c>
    </row>
    <row r="84" spans="2:14" ht="18" customHeight="1" x14ac:dyDescent="0.3">
      <c r="B84" s="16" t="s">
        <v>75</v>
      </c>
      <c r="C84" s="16" t="s">
        <v>248</v>
      </c>
      <c r="D84" s="14">
        <v>22</v>
      </c>
      <c r="E84" s="14">
        <v>4</v>
      </c>
      <c r="F84" s="14">
        <v>0</v>
      </c>
      <c r="G84" s="14">
        <v>0</v>
      </c>
      <c r="H84" s="14">
        <v>0</v>
      </c>
      <c r="I84" s="14">
        <v>6</v>
      </c>
      <c r="J84" s="12">
        <v>0</v>
      </c>
      <c r="K84" s="12">
        <v>0</v>
      </c>
      <c r="L84" s="12">
        <v>0</v>
      </c>
      <c r="M84" s="12">
        <v>0.31315580503241769</v>
      </c>
      <c r="N84" s="12">
        <v>9.4895698494671995E-3</v>
      </c>
    </row>
    <row r="85" spans="2:14" ht="18" customHeight="1" x14ac:dyDescent="0.3">
      <c r="B85" s="15" t="s">
        <v>75</v>
      </c>
      <c r="C85" s="15" t="s">
        <v>251</v>
      </c>
      <c r="D85" s="13">
        <v>1</v>
      </c>
      <c r="E85" s="13">
        <v>1</v>
      </c>
      <c r="F85" s="13">
        <v>2</v>
      </c>
      <c r="G85" s="13">
        <v>0</v>
      </c>
      <c r="H85" s="13">
        <v>0</v>
      </c>
      <c r="I85" s="13">
        <v>0</v>
      </c>
      <c r="J85" s="10">
        <v>3.3955857385398982</v>
      </c>
      <c r="K85" s="10">
        <v>0</v>
      </c>
      <c r="L85" s="10">
        <v>0</v>
      </c>
      <c r="M85" s="10">
        <v>0</v>
      </c>
      <c r="N85" s="10">
        <v>0.3395585738539898</v>
      </c>
    </row>
    <row r="86" spans="2:14" ht="18" customHeight="1" x14ac:dyDescent="0.3">
      <c r="B86" s="16" t="s">
        <v>124</v>
      </c>
      <c r="C86" s="16" t="s">
        <v>248</v>
      </c>
      <c r="D86" s="14">
        <v>87</v>
      </c>
      <c r="E86" s="14">
        <v>16</v>
      </c>
      <c r="F86" s="14">
        <v>21</v>
      </c>
      <c r="G86" s="14">
        <v>11</v>
      </c>
      <c r="H86" s="14">
        <v>0</v>
      </c>
      <c r="I86" s="14">
        <v>7</v>
      </c>
      <c r="J86" s="12">
        <v>0.1727872309533027</v>
      </c>
      <c r="K86" s="12">
        <v>8.73972973108674E-2</v>
      </c>
      <c r="L86" s="12">
        <v>0</v>
      </c>
      <c r="M86" s="12">
        <v>9.0970634063827799E-2</v>
      </c>
      <c r="N86" s="12">
        <v>2.1355697294547199E-2</v>
      </c>
    </row>
    <row r="87" spans="2:14" ht="18" customHeight="1" x14ac:dyDescent="0.3">
      <c r="B87" s="15" t="s">
        <v>124</v>
      </c>
      <c r="C87" s="15" t="s">
        <v>252</v>
      </c>
      <c r="D87" s="13">
        <v>1</v>
      </c>
      <c r="E87" s="13">
        <v>1</v>
      </c>
      <c r="F87" s="13">
        <v>1</v>
      </c>
      <c r="G87" s="13">
        <v>1</v>
      </c>
      <c r="H87" s="13">
        <v>0</v>
      </c>
      <c r="I87" s="13">
        <v>0</v>
      </c>
      <c r="J87" s="10">
        <v>0.48496605237633361</v>
      </c>
      <c r="K87" s="10">
        <v>0.48496605237633361</v>
      </c>
      <c r="L87" s="10">
        <v>0</v>
      </c>
      <c r="M87" s="10">
        <v>0</v>
      </c>
      <c r="N87" s="10">
        <v>6.4662140316844405E-2</v>
      </c>
    </row>
    <row r="88" spans="2:14" ht="18" customHeight="1" x14ac:dyDescent="0.3">
      <c r="B88" s="16" t="s">
        <v>124</v>
      </c>
      <c r="C88" s="16" t="s">
        <v>250</v>
      </c>
      <c r="D88" s="14">
        <v>5</v>
      </c>
      <c r="E88" s="14">
        <v>1</v>
      </c>
      <c r="F88" s="14">
        <v>2</v>
      </c>
      <c r="G88" s="14">
        <v>0</v>
      </c>
      <c r="H88" s="14">
        <v>0</v>
      </c>
      <c r="I88" s="14">
        <v>0</v>
      </c>
      <c r="J88" s="12">
        <v>0.1371742112482853</v>
      </c>
      <c r="K88" s="12">
        <v>0</v>
      </c>
      <c r="L88" s="12">
        <v>0</v>
      </c>
      <c r="M88" s="12">
        <v>0</v>
      </c>
      <c r="N88" s="12">
        <v>1.37174211248285E-2</v>
      </c>
    </row>
    <row r="89" spans="2:14" ht="18" customHeight="1" x14ac:dyDescent="0.3">
      <c r="B89" s="15" t="s">
        <v>124</v>
      </c>
      <c r="C89" s="15" t="s">
        <v>251</v>
      </c>
      <c r="D89" s="13">
        <v>5</v>
      </c>
      <c r="E89" s="13">
        <v>1</v>
      </c>
      <c r="F89" s="13">
        <v>1</v>
      </c>
      <c r="G89" s="13">
        <v>1</v>
      </c>
      <c r="H89" s="13">
        <v>0</v>
      </c>
      <c r="I89" s="13">
        <v>0</v>
      </c>
      <c r="J89" s="10">
        <v>0.1524390243902439</v>
      </c>
      <c r="K89" s="10">
        <v>0.1524390243902439</v>
      </c>
      <c r="L89" s="10">
        <v>0</v>
      </c>
      <c r="M89" s="10">
        <v>0</v>
      </c>
      <c r="N89" s="10">
        <v>2.0325203252032499E-2</v>
      </c>
    </row>
    <row r="90" spans="2:14" ht="18" customHeight="1" x14ac:dyDescent="0.3">
      <c r="B90" s="16" t="s">
        <v>222</v>
      </c>
      <c r="C90" s="16" t="s">
        <v>248</v>
      </c>
      <c r="D90" s="14">
        <v>167</v>
      </c>
      <c r="E90" s="14">
        <v>4</v>
      </c>
      <c r="F90" s="14">
        <v>0</v>
      </c>
      <c r="G90" s="14">
        <v>2</v>
      </c>
      <c r="H90" s="14">
        <v>0</v>
      </c>
      <c r="I90" s="14">
        <v>3</v>
      </c>
      <c r="J90" s="12">
        <v>0</v>
      </c>
      <c r="K90" s="12">
        <v>6.3567133249424002E-3</v>
      </c>
      <c r="L90" s="12">
        <v>0</v>
      </c>
      <c r="M90" s="12">
        <v>2.6381366083650298E-2</v>
      </c>
      <c r="N90" s="12">
        <v>1.3069093576279999E-4</v>
      </c>
    </row>
    <row r="91" spans="2:14" ht="18" customHeight="1" x14ac:dyDescent="0.3">
      <c r="B91" s="15" t="s">
        <v>222</v>
      </c>
      <c r="C91" s="15" t="s">
        <v>252</v>
      </c>
      <c r="D91" s="13">
        <v>23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2:14" ht="18" customHeight="1" x14ac:dyDescent="0.3">
      <c r="B92" s="16" t="s">
        <v>222</v>
      </c>
      <c r="C92" s="16" t="s">
        <v>250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</row>
    <row r="93" spans="2:14" ht="18" customHeight="1" x14ac:dyDescent="0.3">
      <c r="B93" s="15" t="s">
        <v>222</v>
      </c>
      <c r="C93" s="15" t="s">
        <v>251</v>
      </c>
      <c r="D93" s="13">
        <v>9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</row>
    <row r="94" spans="2:14" ht="18" customHeight="1" x14ac:dyDescent="0.3">
      <c r="B94" s="16" t="s">
        <v>37</v>
      </c>
      <c r="C94" s="16" t="s">
        <v>248</v>
      </c>
      <c r="D94" s="14">
        <v>93</v>
      </c>
      <c r="E94" s="14">
        <v>69</v>
      </c>
      <c r="F94" s="14">
        <v>23</v>
      </c>
      <c r="G94" s="14">
        <v>284</v>
      </c>
      <c r="H94" s="14">
        <v>1</v>
      </c>
      <c r="I94" s="14">
        <v>22</v>
      </c>
      <c r="J94" s="12">
        <v>0.16853556336718609</v>
      </c>
      <c r="K94" s="12">
        <v>2.8412773827662359</v>
      </c>
      <c r="L94" s="12">
        <v>8.0969037440081996E-3</v>
      </c>
      <c r="M94" s="12">
        <v>0.19706964365633739</v>
      </c>
      <c r="N94" s="12">
        <v>0.43923206594713549</v>
      </c>
    </row>
    <row r="95" spans="2:14" ht="18" customHeight="1" x14ac:dyDescent="0.3">
      <c r="B95" s="15" t="s">
        <v>37</v>
      </c>
      <c r="C95" s="15" t="s">
        <v>250</v>
      </c>
      <c r="D95" s="13">
        <v>2</v>
      </c>
      <c r="E95" s="13">
        <v>2</v>
      </c>
      <c r="F95" s="13">
        <v>1</v>
      </c>
      <c r="G95" s="13">
        <v>7</v>
      </c>
      <c r="H95" s="13">
        <v>0</v>
      </c>
      <c r="I95" s="13">
        <v>2</v>
      </c>
      <c r="J95" s="10">
        <v>0.52910052910052896</v>
      </c>
      <c r="K95" s="10">
        <v>4.0849060534099904</v>
      </c>
      <c r="L95" s="10">
        <v>0</v>
      </c>
      <c r="M95" s="10">
        <v>1.185268508103154</v>
      </c>
      <c r="N95" s="10">
        <v>0.45716507658764871</v>
      </c>
    </row>
    <row r="96" spans="2:14" ht="18" customHeight="1" x14ac:dyDescent="0.3">
      <c r="B96" s="16" t="s">
        <v>37</v>
      </c>
      <c r="C96" s="16" t="s">
        <v>251</v>
      </c>
      <c r="D96" s="14">
        <v>10</v>
      </c>
      <c r="E96" s="14">
        <v>7</v>
      </c>
      <c r="F96" s="14">
        <v>5</v>
      </c>
      <c r="G96" s="14">
        <v>18</v>
      </c>
      <c r="H96" s="14">
        <v>2</v>
      </c>
      <c r="I96" s="14">
        <v>9</v>
      </c>
      <c r="J96" s="12">
        <v>0.42265426880811491</v>
      </c>
      <c r="K96" s="12">
        <v>2.5711504657580999</v>
      </c>
      <c r="L96" s="12">
        <v>0.27285129604365621</v>
      </c>
      <c r="M96" s="12">
        <v>0.53239894157572887</v>
      </c>
      <c r="N96" s="12">
        <v>0.54184240947688012</v>
      </c>
    </row>
    <row r="97" spans="2:14" ht="18" customHeight="1" x14ac:dyDescent="0.3">
      <c r="B97" s="15" t="s">
        <v>148</v>
      </c>
      <c r="C97" s="15" t="s">
        <v>248</v>
      </c>
      <c r="D97" s="13">
        <v>199</v>
      </c>
      <c r="E97" s="13">
        <v>47</v>
      </c>
      <c r="F97" s="13">
        <v>0</v>
      </c>
      <c r="G97" s="13">
        <v>24</v>
      </c>
      <c r="H97" s="13">
        <v>1</v>
      </c>
      <c r="I97" s="13">
        <v>80</v>
      </c>
      <c r="J97" s="10">
        <v>0</v>
      </c>
      <c r="K97" s="10">
        <v>0.11031190008799401</v>
      </c>
      <c r="L97" s="10">
        <v>4.7812803312470998E-3</v>
      </c>
      <c r="M97" s="10">
        <v>0.38762908957816983</v>
      </c>
      <c r="N97" s="10">
        <v>1.9788900075274899E-2</v>
      </c>
    </row>
    <row r="98" spans="2:14" ht="18" customHeight="1" x14ac:dyDescent="0.3">
      <c r="B98" s="16" t="s">
        <v>176</v>
      </c>
      <c r="C98" s="16" t="s">
        <v>248</v>
      </c>
      <c r="D98" s="14">
        <v>204</v>
      </c>
      <c r="E98" s="14">
        <v>39</v>
      </c>
      <c r="F98" s="14">
        <v>0</v>
      </c>
      <c r="G98" s="14">
        <v>47</v>
      </c>
      <c r="H98" s="14">
        <v>0</v>
      </c>
      <c r="I98" s="14">
        <v>24</v>
      </c>
      <c r="J98" s="12">
        <v>0</v>
      </c>
      <c r="K98" s="12">
        <v>0.1214895084403679</v>
      </c>
      <c r="L98" s="12">
        <v>0</v>
      </c>
      <c r="M98" s="12">
        <v>6.0787642774552599E-2</v>
      </c>
      <c r="N98" s="12">
        <v>5.8078504063576999E-3</v>
      </c>
    </row>
    <row r="99" spans="2:14" ht="18" customHeight="1" x14ac:dyDescent="0.3">
      <c r="B99" s="15" t="s">
        <v>176</v>
      </c>
      <c r="C99" s="15" t="s">
        <v>250</v>
      </c>
      <c r="D99" s="13">
        <v>1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</row>
    <row r="100" spans="2:14" ht="18" customHeight="1" x14ac:dyDescent="0.3">
      <c r="B100" s="16" t="s">
        <v>35</v>
      </c>
      <c r="C100" s="16" t="s">
        <v>248</v>
      </c>
      <c r="D100" s="14">
        <v>188</v>
      </c>
      <c r="E100" s="14">
        <v>163</v>
      </c>
      <c r="F100" s="14">
        <v>274</v>
      </c>
      <c r="G100" s="14">
        <v>331</v>
      </c>
      <c r="H100" s="14">
        <v>40</v>
      </c>
      <c r="I100" s="14">
        <v>247</v>
      </c>
      <c r="J100" s="12">
        <v>1.147576363327997</v>
      </c>
      <c r="K100" s="12">
        <v>2.3265045905372559</v>
      </c>
      <c r="L100" s="12">
        <v>0.1546176671666846</v>
      </c>
      <c r="M100" s="12">
        <v>1.382897469039857</v>
      </c>
      <c r="N100" s="12">
        <v>1.055851114473962</v>
      </c>
    </row>
    <row r="101" spans="2:14" ht="18" customHeight="1" x14ac:dyDescent="0.3">
      <c r="B101" s="15" t="s">
        <v>155</v>
      </c>
      <c r="C101" s="15" t="s">
        <v>248</v>
      </c>
      <c r="D101" s="13">
        <v>66</v>
      </c>
      <c r="E101" s="13">
        <v>9</v>
      </c>
      <c r="F101" s="13">
        <v>7</v>
      </c>
      <c r="G101" s="13">
        <v>3</v>
      </c>
      <c r="H101" s="13">
        <v>0</v>
      </c>
      <c r="I101" s="13">
        <v>19</v>
      </c>
      <c r="J101" s="10">
        <v>3.3691425051018402E-2</v>
      </c>
      <c r="K101" s="10">
        <v>9.9462900338173801E-2</v>
      </c>
      <c r="L101" s="10">
        <v>0</v>
      </c>
      <c r="M101" s="10">
        <v>0.45314655832010647</v>
      </c>
      <c r="N101" s="10">
        <v>1.4856448495712099E-2</v>
      </c>
    </row>
    <row r="102" spans="2:14" ht="18" customHeight="1" x14ac:dyDescent="0.3">
      <c r="B102" s="16" t="s">
        <v>155</v>
      </c>
      <c r="C102" s="16" t="s">
        <v>251</v>
      </c>
      <c r="D102" s="14">
        <v>3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</row>
    <row r="103" spans="2:14" ht="18" customHeight="1" x14ac:dyDescent="0.3">
      <c r="B103" s="15" t="s">
        <v>131</v>
      </c>
      <c r="C103" s="15" t="s">
        <v>249</v>
      </c>
      <c r="D103" s="13">
        <v>1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</row>
    <row r="104" spans="2:14" ht="18" customHeight="1" x14ac:dyDescent="0.3">
      <c r="B104" s="16" t="s">
        <v>131</v>
      </c>
      <c r="C104" s="16" t="s">
        <v>248</v>
      </c>
      <c r="D104" s="14">
        <v>168</v>
      </c>
      <c r="E104" s="14">
        <v>9</v>
      </c>
      <c r="F104" s="14">
        <v>2</v>
      </c>
      <c r="G104" s="14">
        <v>3</v>
      </c>
      <c r="H104" s="14">
        <v>3</v>
      </c>
      <c r="I104" s="14">
        <v>7</v>
      </c>
      <c r="J104" s="12">
        <v>7.4126786455553E-3</v>
      </c>
      <c r="K104" s="12">
        <v>1.50635539056851E-2</v>
      </c>
      <c r="L104" s="12">
        <v>1.8915746339413699E-2</v>
      </c>
      <c r="M104" s="12">
        <v>4.1868683296560502E-2</v>
      </c>
      <c r="N104" s="12">
        <v>8.7576803105640004E-4</v>
      </c>
    </row>
    <row r="105" spans="2:14" ht="18" customHeight="1" x14ac:dyDescent="0.3">
      <c r="B105" s="15" t="s">
        <v>131</v>
      </c>
      <c r="C105" s="15" t="s">
        <v>250</v>
      </c>
      <c r="D105" s="13">
        <v>2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2:14" ht="18" customHeight="1" x14ac:dyDescent="0.3">
      <c r="B106" s="16" t="s">
        <v>131</v>
      </c>
      <c r="C106" s="16" t="s">
        <v>251</v>
      </c>
      <c r="D106" s="14">
        <v>11</v>
      </c>
      <c r="E106" s="14">
        <v>6</v>
      </c>
      <c r="F106" s="14">
        <v>0</v>
      </c>
      <c r="G106" s="14">
        <v>0</v>
      </c>
      <c r="H106" s="14">
        <v>1</v>
      </c>
      <c r="I106" s="14">
        <v>6</v>
      </c>
      <c r="J106" s="12">
        <v>0</v>
      </c>
      <c r="K106" s="12">
        <v>0</v>
      </c>
      <c r="L106" s="12">
        <v>9.0277150853119006E-2</v>
      </c>
      <c r="M106" s="12">
        <v>0.78346314496139435</v>
      </c>
      <c r="N106" s="12">
        <v>7.9430935983137496E-2</v>
      </c>
    </row>
    <row r="107" spans="2:14" ht="18" customHeight="1" x14ac:dyDescent="0.3">
      <c r="B107" s="15" t="s">
        <v>74</v>
      </c>
      <c r="C107" s="15" t="s">
        <v>249</v>
      </c>
      <c r="D107" s="13">
        <v>30</v>
      </c>
      <c r="E107" s="13">
        <v>5</v>
      </c>
      <c r="F107" s="13">
        <v>10</v>
      </c>
      <c r="G107" s="13">
        <v>9</v>
      </c>
      <c r="H107" s="13">
        <v>1</v>
      </c>
      <c r="I107" s="13">
        <v>2</v>
      </c>
      <c r="J107" s="10">
        <v>0.61470466433514659</v>
      </c>
      <c r="K107" s="10">
        <v>0.6897632059385167</v>
      </c>
      <c r="L107" s="10">
        <v>3.7707390648567103E-2</v>
      </c>
      <c r="M107" s="10">
        <v>0.1277974807386571</v>
      </c>
      <c r="N107" s="10">
        <v>7.4982835286977204E-2</v>
      </c>
    </row>
    <row r="108" spans="2:14" ht="18" customHeight="1" x14ac:dyDescent="0.3">
      <c r="B108" s="16" t="s">
        <v>74</v>
      </c>
      <c r="C108" s="16" t="s">
        <v>248</v>
      </c>
      <c r="D108" s="14">
        <v>81</v>
      </c>
      <c r="E108" s="14">
        <v>13</v>
      </c>
      <c r="F108" s="14">
        <v>11</v>
      </c>
      <c r="G108" s="14">
        <v>8</v>
      </c>
      <c r="H108" s="14">
        <v>0</v>
      </c>
      <c r="I108" s="14">
        <v>10</v>
      </c>
      <c r="J108" s="12">
        <v>0.15725427756949159</v>
      </c>
      <c r="K108" s="12">
        <v>0.149397890299582</v>
      </c>
      <c r="L108" s="12">
        <v>0</v>
      </c>
      <c r="M108" s="12">
        <v>0.19525821257767489</v>
      </c>
      <c r="N108" s="12">
        <v>2.1838366589741798E-2</v>
      </c>
    </row>
    <row r="109" spans="2:14" ht="18" customHeight="1" x14ac:dyDescent="0.3">
      <c r="B109" s="15" t="s">
        <v>74</v>
      </c>
      <c r="C109" s="15" t="s">
        <v>251</v>
      </c>
      <c r="D109" s="13">
        <v>26</v>
      </c>
      <c r="E109" s="13">
        <v>13</v>
      </c>
      <c r="F109" s="13">
        <v>23</v>
      </c>
      <c r="G109" s="13">
        <v>7</v>
      </c>
      <c r="H109" s="13">
        <v>2</v>
      </c>
      <c r="I109" s="13">
        <v>27</v>
      </c>
      <c r="J109" s="10">
        <v>0.78700352266172802</v>
      </c>
      <c r="K109" s="10">
        <v>0.3481240533550663</v>
      </c>
      <c r="L109" s="10">
        <v>1.0383784681840799E-2</v>
      </c>
      <c r="M109" s="10">
        <v>0.89381745571800642</v>
      </c>
      <c r="N109" s="10">
        <v>0.30111132181167483</v>
      </c>
    </row>
    <row r="110" spans="2:14" ht="18" customHeight="1" x14ac:dyDescent="0.3">
      <c r="B110" s="16" t="s">
        <v>194</v>
      </c>
      <c r="C110" s="16" t="s">
        <v>248</v>
      </c>
      <c r="D110" s="14">
        <v>179</v>
      </c>
      <c r="E110" s="14">
        <v>13</v>
      </c>
      <c r="F110" s="14">
        <v>0</v>
      </c>
      <c r="G110" s="14">
        <v>3</v>
      </c>
      <c r="H110" s="14">
        <v>6</v>
      </c>
      <c r="I110" s="14">
        <v>13</v>
      </c>
      <c r="J110" s="12">
        <v>0</v>
      </c>
      <c r="K110" s="12">
        <v>7.7090053708591998E-3</v>
      </c>
      <c r="L110" s="12">
        <v>1.8930435398473201E-2</v>
      </c>
      <c r="M110" s="12">
        <v>3.6071971279178799E-2</v>
      </c>
      <c r="N110" s="12">
        <v>7.5907668215139995E-4</v>
      </c>
    </row>
    <row r="111" spans="2:14" ht="18" customHeight="1" x14ac:dyDescent="0.3">
      <c r="B111" s="15" t="s">
        <v>194</v>
      </c>
      <c r="C111" s="15" t="s">
        <v>251</v>
      </c>
      <c r="D111" s="13">
        <v>19</v>
      </c>
      <c r="E111" s="13">
        <v>3</v>
      </c>
      <c r="F111" s="13">
        <v>0</v>
      </c>
      <c r="G111" s="13">
        <v>0</v>
      </c>
      <c r="H111" s="13">
        <v>1</v>
      </c>
      <c r="I111" s="13">
        <v>2</v>
      </c>
      <c r="J111" s="10">
        <v>0</v>
      </c>
      <c r="K111" s="10">
        <v>0</v>
      </c>
      <c r="L111" s="10">
        <v>2.86664373351679E-2</v>
      </c>
      <c r="M111" s="10">
        <v>7.3426258001424605E-2</v>
      </c>
      <c r="N111" s="10">
        <v>2.6866498772786999E-3</v>
      </c>
    </row>
    <row r="112" spans="2:14" ht="18" customHeight="1" x14ac:dyDescent="0.3">
      <c r="B112" s="16" t="s">
        <v>97</v>
      </c>
      <c r="C112" s="16" t="s">
        <v>249</v>
      </c>
      <c r="D112" s="14">
        <v>7</v>
      </c>
      <c r="E112" s="14">
        <v>6</v>
      </c>
      <c r="F112" s="14">
        <v>0</v>
      </c>
      <c r="G112" s="14">
        <v>6</v>
      </c>
      <c r="H112" s="14">
        <v>0</v>
      </c>
      <c r="I112" s="14">
        <v>0</v>
      </c>
      <c r="J112" s="12">
        <v>0</v>
      </c>
      <c r="K112" s="12">
        <v>7.792207792207793</v>
      </c>
      <c r="L112" s="12">
        <v>0</v>
      </c>
      <c r="M112" s="12">
        <v>0</v>
      </c>
      <c r="N112" s="12">
        <v>1.11317254174397</v>
      </c>
    </row>
    <row r="113" spans="2:14" ht="18" customHeight="1" x14ac:dyDescent="0.3">
      <c r="B113" s="15" t="s">
        <v>97</v>
      </c>
      <c r="C113" s="15" t="s">
        <v>248</v>
      </c>
      <c r="D113" s="13">
        <v>119</v>
      </c>
      <c r="E113" s="13">
        <v>10</v>
      </c>
      <c r="F113" s="13">
        <v>1</v>
      </c>
      <c r="G113" s="13">
        <v>0</v>
      </c>
      <c r="H113" s="13">
        <v>5</v>
      </c>
      <c r="I113" s="13">
        <v>4</v>
      </c>
      <c r="J113" s="10">
        <v>1.1100873638755299E-2</v>
      </c>
      <c r="K113" s="10">
        <v>0</v>
      </c>
      <c r="L113" s="10">
        <v>4.6827059171003098E-2</v>
      </c>
      <c r="M113" s="10">
        <v>2.91702584669307E-2</v>
      </c>
      <c r="N113" s="10">
        <v>1.5308114643444999E-3</v>
      </c>
    </row>
    <row r="114" spans="2:14" ht="18" customHeight="1" x14ac:dyDescent="0.3">
      <c r="B114" s="16" t="s">
        <v>97</v>
      </c>
      <c r="C114" s="16" t="s">
        <v>252</v>
      </c>
      <c r="D114" s="14">
        <v>2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</row>
    <row r="115" spans="2:14" ht="18" customHeight="1" x14ac:dyDescent="0.3">
      <c r="B115" s="15" t="s">
        <v>97</v>
      </c>
      <c r="C115" s="15" t="s">
        <v>250</v>
      </c>
      <c r="D115" s="13">
        <v>48</v>
      </c>
      <c r="E115" s="13">
        <v>7</v>
      </c>
      <c r="F115" s="13">
        <v>0</v>
      </c>
      <c r="G115" s="13">
        <v>1</v>
      </c>
      <c r="H115" s="13">
        <v>22</v>
      </c>
      <c r="I115" s="13">
        <v>4</v>
      </c>
      <c r="J115" s="10">
        <v>0</v>
      </c>
      <c r="K115" s="10">
        <v>2.54375254375254E-2</v>
      </c>
      <c r="L115" s="10">
        <v>0.51527875117798105</v>
      </c>
      <c r="M115" s="10">
        <v>8.9135682002690994E-2</v>
      </c>
      <c r="N115" s="10">
        <v>1.530890177197E-2</v>
      </c>
    </row>
    <row r="116" spans="2:14" ht="18" customHeight="1" x14ac:dyDescent="0.3">
      <c r="B116" s="16" t="s">
        <v>97</v>
      </c>
      <c r="C116" s="16" t="s">
        <v>251</v>
      </c>
      <c r="D116" s="14">
        <v>23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</row>
    <row r="117" spans="2:14" ht="18" customHeight="1" x14ac:dyDescent="0.3">
      <c r="B117" s="15" t="s">
        <v>209</v>
      </c>
      <c r="C117" s="15" t="s">
        <v>249</v>
      </c>
      <c r="D117" s="13">
        <v>3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</row>
    <row r="118" spans="2:14" ht="18" customHeight="1" x14ac:dyDescent="0.3">
      <c r="B118" s="16" t="s">
        <v>209</v>
      </c>
      <c r="C118" s="16" t="s">
        <v>248</v>
      </c>
      <c r="D118" s="14">
        <v>148</v>
      </c>
      <c r="E118" s="14">
        <v>8</v>
      </c>
      <c r="F118" s="14">
        <v>0</v>
      </c>
      <c r="G118" s="14">
        <v>2</v>
      </c>
      <c r="H118" s="14">
        <v>0</v>
      </c>
      <c r="I118" s="14">
        <v>7</v>
      </c>
      <c r="J118" s="12">
        <v>0</v>
      </c>
      <c r="K118" s="12">
        <v>7.3804006081450001E-3</v>
      </c>
      <c r="L118" s="12">
        <v>0</v>
      </c>
      <c r="M118" s="12">
        <v>2.28493001930501E-2</v>
      </c>
      <c r="N118" s="12">
        <v>2.723396468576E-4</v>
      </c>
    </row>
    <row r="119" spans="2:14" ht="18" customHeight="1" x14ac:dyDescent="0.3">
      <c r="B119" s="15" t="s">
        <v>209</v>
      </c>
      <c r="C119" s="15" t="s">
        <v>250</v>
      </c>
      <c r="D119" s="13">
        <v>1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</row>
    <row r="120" spans="2:14" ht="18" customHeight="1" x14ac:dyDescent="0.3">
      <c r="B120" s="16" t="s">
        <v>209</v>
      </c>
      <c r="C120" s="16" t="s">
        <v>251</v>
      </c>
      <c r="D120" s="14">
        <v>42</v>
      </c>
      <c r="E120" s="14">
        <v>3</v>
      </c>
      <c r="F120" s="14">
        <v>0</v>
      </c>
      <c r="G120" s="14">
        <v>1</v>
      </c>
      <c r="H120" s="14">
        <v>0</v>
      </c>
      <c r="I120" s="14">
        <v>3</v>
      </c>
      <c r="J120" s="12">
        <v>0</v>
      </c>
      <c r="K120" s="12">
        <v>1.5841333206602599E-2</v>
      </c>
      <c r="L120" s="12">
        <v>0</v>
      </c>
      <c r="M120" s="12">
        <v>9.6642254817916204E-2</v>
      </c>
      <c r="N120" s="12">
        <v>1.3390903336252E-3</v>
      </c>
    </row>
    <row r="121" spans="2:14" ht="18" customHeight="1" x14ac:dyDescent="0.3">
      <c r="B121" s="15" t="s">
        <v>204</v>
      </c>
      <c r="C121" s="15" t="s">
        <v>253</v>
      </c>
      <c r="D121" s="13">
        <v>3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</row>
    <row r="122" spans="2:14" ht="18" customHeight="1" x14ac:dyDescent="0.3">
      <c r="B122" s="16" t="s">
        <v>204</v>
      </c>
      <c r="C122" s="16" t="s">
        <v>249</v>
      </c>
      <c r="D122" s="14">
        <v>2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</row>
    <row r="123" spans="2:14" ht="18" customHeight="1" x14ac:dyDescent="0.3">
      <c r="B123" s="15" t="s">
        <v>204</v>
      </c>
      <c r="C123" s="15" t="s">
        <v>248</v>
      </c>
      <c r="D123" s="13">
        <v>72</v>
      </c>
      <c r="E123" s="13">
        <v>5</v>
      </c>
      <c r="F123" s="13">
        <v>1</v>
      </c>
      <c r="G123" s="13">
        <v>1</v>
      </c>
      <c r="H123" s="13">
        <v>0</v>
      </c>
      <c r="I123" s="13">
        <v>6</v>
      </c>
      <c r="J123" s="10">
        <v>1.36836343732895E-2</v>
      </c>
      <c r="K123" s="10">
        <v>6.7982813944634001E-3</v>
      </c>
      <c r="L123" s="10">
        <v>0</v>
      </c>
      <c r="M123" s="10">
        <v>4.0117524870623401E-2</v>
      </c>
      <c r="N123" s="10">
        <v>1.018133210474E-3</v>
      </c>
    </row>
    <row r="124" spans="2:14" ht="18" customHeight="1" x14ac:dyDescent="0.3">
      <c r="B124" s="16" t="s">
        <v>204</v>
      </c>
      <c r="C124" s="16" t="s">
        <v>252</v>
      </c>
      <c r="D124" s="14">
        <v>10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</row>
    <row r="125" spans="2:14" ht="18" customHeight="1" x14ac:dyDescent="0.3">
      <c r="B125" s="15" t="s">
        <v>204</v>
      </c>
      <c r="C125" s="15" t="s">
        <v>251</v>
      </c>
      <c r="D125" s="13">
        <v>2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</row>
    <row r="126" spans="2:14" ht="18" customHeight="1" x14ac:dyDescent="0.3">
      <c r="B126" s="16" t="s">
        <v>151</v>
      </c>
      <c r="C126" s="16" t="s">
        <v>248</v>
      </c>
      <c r="D126" s="14">
        <v>57</v>
      </c>
      <c r="E126" s="14">
        <v>3</v>
      </c>
      <c r="F126" s="14">
        <v>0</v>
      </c>
      <c r="G126" s="14">
        <v>0</v>
      </c>
      <c r="H126" s="14">
        <v>0</v>
      </c>
      <c r="I126" s="14">
        <v>8</v>
      </c>
      <c r="J126" s="12">
        <v>0</v>
      </c>
      <c r="K126" s="12">
        <v>0</v>
      </c>
      <c r="L126" s="12">
        <v>0</v>
      </c>
      <c r="M126" s="12">
        <v>7.3232709888658404E-2</v>
      </c>
      <c r="N126" s="12">
        <v>6.4239219200569995E-4</v>
      </c>
    </row>
    <row r="127" spans="2:14" ht="18" customHeight="1" x14ac:dyDescent="0.3">
      <c r="B127" s="15" t="s">
        <v>151</v>
      </c>
      <c r="C127" s="15" t="s">
        <v>251</v>
      </c>
      <c r="D127" s="13">
        <v>3</v>
      </c>
      <c r="E127" s="13">
        <v>2</v>
      </c>
      <c r="F127" s="13">
        <v>0</v>
      </c>
      <c r="G127" s="13">
        <v>0</v>
      </c>
      <c r="H127" s="13">
        <v>0</v>
      </c>
      <c r="I127" s="13">
        <v>2</v>
      </c>
      <c r="J127" s="10">
        <v>0</v>
      </c>
      <c r="K127" s="10">
        <v>0</v>
      </c>
      <c r="L127" s="10">
        <v>0</v>
      </c>
      <c r="M127" s="10">
        <v>0.62145456648528807</v>
      </c>
      <c r="N127" s="10">
        <v>4.1430304432352502E-2</v>
      </c>
    </row>
    <row r="128" spans="2:14" ht="18" customHeight="1" x14ac:dyDescent="0.3">
      <c r="B128" s="16" t="s">
        <v>214</v>
      </c>
      <c r="C128" s="16" t="s">
        <v>249</v>
      </c>
      <c r="D128" s="14">
        <v>4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</row>
    <row r="129" spans="2:14" ht="18" customHeight="1" x14ac:dyDescent="0.3">
      <c r="B129" s="15" t="s">
        <v>214</v>
      </c>
      <c r="C129" s="15" t="s">
        <v>248</v>
      </c>
      <c r="D129" s="13">
        <v>103</v>
      </c>
      <c r="E129" s="13">
        <v>3</v>
      </c>
      <c r="F129" s="13">
        <v>0</v>
      </c>
      <c r="G129" s="13">
        <v>1</v>
      </c>
      <c r="H129" s="13">
        <v>0</v>
      </c>
      <c r="I129" s="13">
        <v>2</v>
      </c>
      <c r="J129" s="10">
        <v>0</v>
      </c>
      <c r="K129" s="10">
        <v>1.00296878761132E-2</v>
      </c>
      <c r="L129" s="10">
        <v>0</v>
      </c>
      <c r="M129" s="10">
        <v>2.95235164097255E-2</v>
      </c>
      <c r="N129" s="10">
        <v>1.920058460477E-4</v>
      </c>
    </row>
    <row r="130" spans="2:14" ht="18" customHeight="1" x14ac:dyDescent="0.3">
      <c r="B130" s="16" t="s">
        <v>214</v>
      </c>
      <c r="C130" s="16" t="s">
        <v>252</v>
      </c>
      <c r="D130" s="14">
        <v>1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</row>
    <row r="131" spans="2:14" ht="18" customHeight="1" x14ac:dyDescent="0.3">
      <c r="B131" s="15" t="s">
        <v>214</v>
      </c>
      <c r="C131" s="15" t="s">
        <v>251</v>
      </c>
      <c r="D131" s="13">
        <v>23</v>
      </c>
      <c r="E131" s="13">
        <v>1</v>
      </c>
      <c r="F131" s="13">
        <v>0</v>
      </c>
      <c r="G131" s="13">
        <v>0</v>
      </c>
      <c r="H131" s="13">
        <v>0</v>
      </c>
      <c r="I131" s="13">
        <v>1</v>
      </c>
      <c r="J131" s="10">
        <v>0</v>
      </c>
      <c r="K131" s="10">
        <v>0</v>
      </c>
      <c r="L131" s="10">
        <v>0</v>
      </c>
      <c r="M131" s="10">
        <v>7.5483091787439602E-2</v>
      </c>
      <c r="N131" s="10">
        <v>5.4697892599590001E-4</v>
      </c>
    </row>
    <row r="132" spans="2:14" ht="18" customHeight="1" x14ac:dyDescent="0.3">
      <c r="B132" s="16" t="s">
        <v>207</v>
      </c>
      <c r="C132" s="16" t="s">
        <v>248</v>
      </c>
      <c r="D132" s="14">
        <v>35</v>
      </c>
      <c r="E132" s="14">
        <v>2</v>
      </c>
      <c r="F132" s="14">
        <v>0</v>
      </c>
      <c r="G132" s="14">
        <v>0</v>
      </c>
      <c r="H132" s="14">
        <v>0</v>
      </c>
      <c r="I132" s="14">
        <v>3</v>
      </c>
      <c r="J132" s="12">
        <v>0</v>
      </c>
      <c r="K132" s="12">
        <v>0</v>
      </c>
      <c r="L132" s="12">
        <v>0</v>
      </c>
      <c r="M132" s="12">
        <v>9.4983728471815798E-2</v>
      </c>
      <c r="N132" s="12">
        <v>9.0460693782680002E-4</v>
      </c>
    </row>
    <row r="133" spans="2:14" ht="18" customHeight="1" x14ac:dyDescent="0.3">
      <c r="B133" s="15" t="s">
        <v>207</v>
      </c>
      <c r="C133" s="15" t="s">
        <v>251</v>
      </c>
      <c r="D133" s="13">
        <v>5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</row>
    <row r="134" spans="2:14" ht="18" customHeight="1" x14ac:dyDescent="0.3">
      <c r="B134" s="16" t="s">
        <v>154</v>
      </c>
      <c r="C134" s="16" t="s">
        <v>249</v>
      </c>
      <c r="D134" s="14">
        <v>3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</row>
    <row r="135" spans="2:14" ht="18" customHeight="1" x14ac:dyDescent="0.3">
      <c r="B135" s="15" t="s">
        <v>154</v>
      </c>
      <c r="C135" s="15" t="s">
        <v>248</v>
      </c>
      <c r="D135" s="13">
        <v>122</v>
      </c>
      <c r="E135" s="13">
        <v>8</v>
      </c>
      <c r="F135" s="13">
        <v>0</v>
      </c>
      <c r="G135" s="13">
        <v>5</v>
      </c>
      <c r="H135" s="13">
        <v>0</v>
      </c>
      <c r="I135" s="13">
        <v>5</v>
      </c>
      <c r="J135" s="10">
        <v>0</v>
      </c>
      <c r="K135" s="10">
        <v>2.5429290465085699E-2</v>
      </c>
      <c r="L135" s="10">
        <v>0</v>
      </c>
      <c r="M135" s="10">
        <v>4.12356899412398E-2</v>
      </c>
      <c r="N135" s="10">
        <v>7.2857902083409999E-4</v>
      </c>
    </row>
    <row r="136" spans="2:14" ht="18" customHeight="1" x14ac:dyDescent="0.3">
      <c r="B136" s="16" t="s">
        <v>154</v>
      </c>
      <c r="C136" s="16" t="s">
        <v>252</v>
      </c>
      <c r="D136" s="14">
        <v>17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</row>
    <row r="137" spans="2:14" ht="18" customHeight="1" x14ac:dyDescent="0.3">
      <c r="B137" s="15" t="s">
        <v>154</v>
      </c>
      <c r="C137" s="15" t="s">
        <v>250</v>
      </c>
      <c r="D137" s="13">
        <v>3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</row>
    <row r="138" spans="2:14" ht="18" customHeight="1" x14ac:dyDescent="0.3">
      <c r="B138" s="16" t="s">
        <v>154</v>
      </c>
      <c r="C138" s="16" t="s">
        <v>251</v>
      </c>
      <c r="D138" s="14">
        <v>26</v>
      </c>
      <c r="E138" s="14">
        <v>12</v>
      </c>
      <c r="F138" s="14">
        <v>0</v>
      </c>
      <c r="G138" s="14">
        <v>5</v>
      </c>
      <c r="H138" s="14">
        <v>0</v>
      </c>
      <c r="I138" s="14">
        <v>22</v>
      </c>
      <c r="J138" s="12">
        <v>0</v>
      </c>
      <c r="K138" s="12">
        <v>0.16063102474300889</v>
      </c>
      <c r="L138" s="12">
        <v>0</v>
      </c>
      <c r="M138" s="12">
        <v>0.30928348268638423</v>
      </c>
      <c r="N138" s="12">
        <v>3.6147269802261003E-2</v>
      </c>
    </row>
    <row r="139" spans="2:14" ht="18" customHeight="1" x14ac:dyDescent="0.3">
      <c r="B139" s="15" t="s">
        <v>104</v>
      </c>
      <c r="C139" s="15" t="s">
        <v>248</v>
      </c>
      <c r="D139" s="13">
        <v>37</v>
      </c>
      <c r="E139" s="13">
        <v>5</v>
      </c>
      <c r="F139" s="13">
        <v>51</v>
      </c>
      <c r="G139" s="13">
        <v>2</v>
      </c>
      <c r="H139" s="13">
        <v>0</v>
      </c>
      <c r="I139" s="13">
        <v>3</v>
      </c>
      <c r="J139" s="10">
        <v>0.93582473592539583</v>
      </c>
      <c r="K139" s="10">
        <v>2.7734250412546901E-2</v>
      </c>
      <c r="L139" s="10">
        <v>0</v>
      </c>
      <c r="M139" s="10">
        <v>5.7111453702793698E-2</v>
      </c>
      <c r="N139" s="10">
        <v>6.51423403579173E-2</v>
      </c>
    </row>
    <row r="140" spans="2:14" ht="18" customHeight="1" x14ac:dyDescent="0.3">
      <c r="B140" s="16" t="s">
        <v>104</v>
      </c>
      <c r="C140" s="16" t="s">
        <v>251</v>
      </c>
      <c r="D140" s="14">
        <v>2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</row>
    <row r="141" spans="2:14" ht="18" customHeight="1" x14ac:dyDescent="0.3">
      <c r="B141" s="15" t="s">
        <v>185</v>
      </c>
      <c r="C141" s="15" t="s">
        <v>249</v>
      </c>
      <c r="D141" s="13">
        <v>4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</row>
    <row r="142" spans="2:14" ht="18" customHeight="1" x14ac:dyDescent="0.3">
      <c r="B142" s="16" t="s">
        <v>185</v>
      </c>
      <c r="C142" s="16" t="s">
        <v>248</v>
      </c>
      <c r="D142" s="14">
        <v>151</v>
      </c>
      <c r="E142" s="14">
        <v>2</v>
      </c>
      <c r="F142" s="14">
        <v>0</v>
      </c>
      <c r="G142" s="14">
        <v>0</v>
      </c>
      <c r="H142" s="14">
        <v>0</v>
      </c>
      <c r="I142" s="14">
        <v>2</v>
      </c>
      <c r="J142" s="12">
        <v>0</v>
      </c>
      <c r="K142" s="12">
        <v>0</v>
      </c>
      <c r="L142" s="12">
        <v>0</v>
      </c>
      <c r="M142" s="12">
        <v>1.8837722930837599E-2</v>
      </c>
      <c r="N142" s="12">
        <v>4.158437733076753E-5</v>
      </c>
    </row>
    <row r="143" spans="2:14" ht="18" customHeight="1" x14ac:dyDescent="0.3">
      <c r="B143" s="15" t="s">
        <v>185</v>
      </c>
      <c r="C143" s="15" t="s">
        <v>250</v>
      </c>
      <c r="D143" s="13">
        <v>2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</row>
    <row r="144" spans="2:14" ht="18" customHeight="1" x14ac:dyDescent="0.3">
      <c r="B144" s="16" t="s">
        <v>185</v>
      </c>
      <c r="C144" s="16" t="s">
        <v>251</v>
      </c>
      <c r="D144" s="14">
        <v>12</v>
      </c>
      <c r="E144" s="14">
        <v>2</v>
      </c>
      <c r="F144" s="14">
        <v>0</v>
      </c>
      <c r="G144" s="14">
        <v>0</v>
      </c>
      <c r="H144" s="14">
        <v>0</v>
      </c>
      <c r="I144" s="14">
        <v>2</v>
      </c>
      <c r="J144" s="12">
        <v>0</v>
      </c>
      <c r="K144" s="12">
        <v>0</v>
      </c>
      <c r="L144" s="12">
        <v>0</v>
      </c>
      <c r="M144" s="12">
        <v>0.3005230345090249</v>
      </c>
      <c r="N144" s="12">
        <v>8.3478620696950997E-3</v>
      </c>
    </row>
    <row r="145" spans="2:14" ht="18" customHeight="1" x14ac:dyDescent="0.3">
      <c r="B145" s="15" t="s">
        <v>206</v>
      </c>
      <c r="C145" s="15" t="s">
        <v>253</v>
      </c>
      <c r="D145" s="13">
        <v>6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</row>
    <row r="146" spans="2:14" ht="18" customHeight="1" x14ac:dyDescent="0.3">
      <c r="B146" s="16" t="s">
        <v>206</v>
      </c>
      <c r="C146" s="16" t="s">
        <v>249</v>
      </c>
      <c r="D146" s="14">
        <v>3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</row>
    <row r="147" spans="2:14" ht="18" customHeight="1" x14ac:dyDescent="0.3">
      <c r="B147" s="15" t="s">
        <v>206</v>
      </c>
      <c r="C147" s="15" t="s">
        <v>248</v>
      </c>
      <c r="D147" s="13">
        <v>61</v>
      </c>
      <c r="E147" s="13">
        <v>3</v>
      </c>
      <c r="F147" s="13">
        <v>0</v>
      </c>
      <c r="G147" s="13">
        <v>0</v>
      </c>
      <c r="H147" s="13">
        <v>0</v>
      </c>
      <c r="I147" s="13">
        <v>4</v>
      </c>
      <c r="J147" s="10">
        <v>0</v>
      </c>
      <c r="K147" s="10">
        <v>0</v>
      </c>
      <c r="L147" s="10">
        <v>0</v>
      </c>
      <c r="M147" s="10">
        <v>0.11273123529541181</v>
      </c>
      <c r="N147" s="10">
        <v>9.2402651881480003E-4</v>
      </c>
    </row>
    <row r="148" spans="2:14" ht="18" customHeight="1" x14ac:dyDescent="0.3">
      <c r="B148" s="16" t="s">
        <v>206</v>
      </c>
      <c r="C148" s="16" t="s">
        <v>250</v>
      </c>
      <c r="D148" s="14">
        <v>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</row>
    <row r="149" spans="2:14" ht="18" customHeight="1" x14ac:dyDescent="0.3">
      <c r="B149" s="15" t="s">
        <v>206</v>
      </c>
      <c r="C149" s="15" t="s">
        <v>251</v>
      </c>
      <c r="D149" s="13">
        <v>4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</row>
    <row r="150" spans="2:14" ht="18" customHeight="1" x14ac:dyDescent="0.3">
      <c r="B150" s="16" t="s">
        <v>110</v>
      </c>
      <c r="C150" s="16" t="s">
        <v>248</v>
      </c>
      <c r="D150" s="14">
        <v>160</v>
      </c>
      <c r="E150" s="14">
        <v>50</v>
      </c>
      <c r="F150" s="14">
        <v>34</v>
      </c>
      <c r="G150" s="14">
        <v>44</v>
      </c>
      <c r="H150" s="14">
        <v>3</v>
      </c>
      <c r="I150" s="14">
        <v>69</v>
      </c>
      <c r="J150" s="12">
        <v>0.187922278870429</v>
      </c>
      <c r="K150" s="12">
        <v>0.20315528378428679</v>
      </c>
      <c r="L150" s="12">
        <v>1.46193572971554E-2</v>
      </c>
      <c r="M150" s="12">
        <v>0.2988760218229144</v>
      </c>
      <c r="N150" s="12">
        <v>5.6271744766439702E-2</v>
      </c>
    </row>
    <row r="151" spans="2:14" ht="18" customHeight="1" x14ac:dyDescent="0.3">
      <c r="B151" s="15" t="s">
        <v>110</v>
      </c>
      <c r="C151" s="15" t="s">
        <v>251</v>
      </c>
      <c r="D151" s="13">
        <v>1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</row>
    <row r="152" spans="2:14" ht="18" customHeight="1" x14ac:dyDescent="0.3">
      <c r="B152" s="16" t="s">
        <v>52</v>
      </c>
      <c r="C152" s="16" t="s">
        <v>249</v>
      </c>
      <c r="D152" s="14">
        <v>4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</row>
    <row r="153" spans="2:14" ht="18" customHeight="1" x14ac:dyDescent="0.3">
      <c r="B153" s="15" t="s">
        <v>52</v>
      </c>
      <c r="C153" s="15" t="s">
        <v>248</v>
      </c>
      <c r="D153" s="13">
        <v>143</v>
      </c>
      <c r="E153" s="13">
        <v>54</v>
      </c>
      <c r="F153" s="13">
        <v>105</v>
      </c>
      <c r="G153" s="13">
        <v>67</v>
      </c>
      <c r="H153" s="13">
        <v>25</v>
      </c>
      <c r="I153" s="13">
        <v>14</v>
      </c>
      <c r="J153" s="10">
        <v>0.3265946772917791</v>
      </c>
      <c r="K153" s="10">
        <v>0.52589852853680963</v>
      </c>
      <c r="L153" s="10">
        <v>3.7451914718037403E-2</v>
      </c>
      <c r="M153" s="10">
        <v>3.5877671640230299E-2</v>
      </c>
      <c r="N153" s="10">
        <v>9.9378386859676399E-2</v>
      </c>
    </row>
    <row r="154" spans="2:14" ht="18" customHeight="1" x14ac:dyDescent="0.3">
      <c r="B154" s="16" t="s">
        <v>52</v>
      </c>
      <c r="C154" s="16" t="s">
        <v>252</v>
      </c>
      <c r="D154" s="14">
        <v>17</v>
      </c>
      <c r="E154" s="14">
        <v>2</v>
      </c>
      <c r="F154" s="14">
        <v>1</v>
      </c>
      <c r="G154" s="14">
        <v>0</v>
      </c>
      <c r="H154" s="14">
        <v>1</v>
      </c>
      <c r="I154" s="14">
        <v>0</v>
      </c>
      <c r="J154" s="12">
        <v>0.1002104419280488</v>
      </c>
      <c r="K154" s="12">
        <v>0</v>
      </c>
      <c r="L154" s="12">
        <v>0.120048019207683</v>
      </c>
      <c r="M154" s="12">
        <v>0</v>
      </c>
      <c r="N154" s="12">
        <v>8.2486146076829001E-3</v>
      </c>
    </row>
    <row r="155" spans="2:14" ht="18" customHeight="1" x14ac:dyDescent="0.3">
      <c r="B155" s="15" t="s">
        <v>52</v>
      </c>
      <c r="C155" s="15" t="s">
        <v>250</v>
      </c>
      <c r="D155" s="13">
        <v>1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</row>
    <row r="156" spans="2:14" ht="18" customHeight="1" x14ac:dyDescent="0.3">
      <c r="B156" s="16" t="s">
        <v>52</v>
      </c>
      <c r="C156" s="16" t="s">
        <v>251</v>
      </c>
      <c r="D156" s="14">
        <v>6</v>
      </c>
      <c r="E156" s="14">
        <v>3</v>
      </c>
      <c r="F156" s="14">
        <v>10</v>
      </c>
      <c r="G156" s="14">
        <v>2</v>
      </c>
      <c r="H156" s="14">
        <v>2</v>
      </c>
      <c r="I156" s="14">
        <v>0</v>
      </c>
      <c r="J156" s="12">
        <v>1.5001500150014999</v>
      </c>
      <c r="K156" s="12">
        <v>0.37243947858472998</v>
      </c>
      <c r="L156" s="12">
        <v>0.30003000300030003</v>
      </c>
      <c r="M156" s="12">
        <v>0</v>
      </c>
      <c r="N156" s="12">
        <v>0.43107662721579421</v>
      </c>
    </row>
    <row r="157" spans="2:14" ht="18" customHeight="1" x14ac:dyDescent="0.3">
      <c r="B157" s="15" t="s">
        <v>91</v>
      </c>
      <c r="C157" s="15" t="s">
        <v>248</v>
      </c>
      <c r="D157" s="13">
        <v>205</v>
      </c>
      <c r="E157" s="13">
        <v>50</v>
      </c>
      <c r="F157" s="13">
        <v>4</v>
      </c>
      <c r="G157" s="13">
        <v>1</v>
      </c>
      <c r="H157" s="13">
        <v>95</v>
      </c>
      <c r="I157" s="13">
        <v>21</v>
      </c>
      <c r="J157" s="10">
        <v>3.3307068399670299E-2</v>
      </c>
      <c r="K157" s="10">
        <v>4.3554006968641E-3</v>
      </c>
      <c r="L157" s="10">
        <v>2.1262572332417982</v>
      </c>
      <c r="M157" s="10">
        <v>0.27940428474845092</v>
      </c>
      <c r="N157" s="10">
        <v>0.1020300050360213</v>
      </c>
    </row>
    <row r="158" spans="2:14" ht="18" customHeight="1" x14ac:dyDescent="0.3">
      <c r="B158" s="16" t="s">
        <v>166</v>
      </c>
      <c r="C158" s="16" t="s">
        <v>248</v>
      </c>
      <c r="D158" s="14">
        <v>45</v>
      </c>
      <c r="E158" s="14">
        <v>1</v>
      </c>
      <c r="F158" s="14">
        <v>0</v>
      </c>
      <c r="G158" s="14">
        <v>0</v>
      </c>
      <c r="H158" s="14">
        <v>0</v>
      </c>
      <c r="I158" s="14">
        <v>1</v>
      </c>
      <c r="J158" s="12">
        <v>0</v>
      </c>
      <c r="K158" s="12">
        <v>0</v>
      </c>
      <c r="L158" s="12">
        <v>0</v>
      </c>
      <c r="M158" s="12">
        <v>5.7067853678022997E-3</v>
      </c>
      <c r="N158" s="12">
        <v>2.113624210297154E-5</v>
      </c>
    </row>
    <row r="159" spans="2:14" ht="18" customHeight="1" x14ac:dyDescent="0.3">
      <c r="B159" s="15" t="s">
        <v>166</v>
      </c>
      <c r="C159" s="15" t="s">
        <v>251</v>
      </c>
      <c r="D159" s="13">
        <v>5</v>
      </c>
      <c r="E159" s="13">
        <v>2</v>
      </c>
      <c r="F159" s="13">
        <v>0</v>
      </c>
      <c r="G159" s="13">
        <v>0</v>
      </c>
      <c r="H159" s="13">
        <v>0</v>
      </c>
      <c r="I159" s="13">
        <v>3</v>
      </c>
      <c r="J159" s="10">
        <v>0</v>
      </c>
      <c r="K159" s="10">
        <v>0</v>
      </c>
      <c r="L159" s="10">
        <v>0</v>
      </c>
      <c r="M159" s="10">
        <v>0.3440752208196981</v>
      </c>
      <c r="N159" s="10">
        <v>2.29383480546465E-2</v>
      </c>
    </row>
    <row r="160" spans="2:14" ht="18" customHeight="1" x14ac:dyDescent="0.3">
      <c r="B160" s="16" t="s">
        <v>105</v>
      </c>
      <c r="C160" s="16" t="s">
        <v>248</v>
      </c>
      <c r="D160" s="14">
        <v>95</v>
      </c>
      <c r="E160" s="14">
        <v>12</v>
      </c>
      <c r="F160" s="14">
        <v>11</v>
      </c>
      <c r="G160" s="14">
        <v>2</v>
      </c>
      <c r="H160" s="14">
        <v>0</v>
      </c>
      <c r="I160" s="14">
        <v>18</v>
      </c>
      <c r="J160" s="12">
        <v>7.7348026193470101E-2</v>
      </c>
      <c r="K160" s="12">
        <v>3.3517961437585001E-3</v>
      </c>
      <c r="L160" s="12">
        <v>0</v>
      </c>
      <c r="M160" s="12">
        <v>8.4039895919234803E-2</v>
      </c>
      <c r="N160" s="12">
        <v>6.7249635924927003E-3</v>
      </c>
    </row>
    <row r="161" spans="2:14" ht="18" customHeight="1" x14ac:dyDescent="0.3">
      <c r="B161" s="15" t="s">
        <v>105</v>
      </c>
      <c r="C161" s="15" t="s">
        <v>251</v>
      </c>
      <c r="D161" s="13">
        <v>17</v>
      </c>
      <c r="E161" s="13">
        <v>4</v>
      </c>
      <c r="F161" s="13">
        <v>20</v>
      </c>
      <c r="G161" s="13">
        <v>0</v>
      </c>
      <c r="H161" s="13">
        <v>0</v>
      </c>
      <c r="I161" s="13">
        <v>4</v>
      </c>
      <c r="J161" s="10">
        <v>1.1278236257360681</v>
      </c>
      <c r="K161" s="10">
        <v>0</v>
      </c>
      <c r="L161" s="10">
        <v>0</v>
      </c>
      <c r="M161" s="10">
        <v>0.21178588447079999</v>
      </c>
      <c r="N161" s="10">
        <v>0.14099046124231379</v>
      </c>
    </row>
    <row r="162" spans="2:14" ht="18" customHeight="1" x14ac:dyDescent="0.3">
      <c r="B162" s="16" t="s">
        <v>53</v>
      </c>
      <c r="C162" s="16" t="s">
        <v>248</v>
      </c>
      <c r="D162" s="14">
        <v>56</v>
      </c>
      <c r="E162" s="14">
        <v>17</v>
      </c>
      <c r="F162" s="14">
        <v>12</v>
      </c>
      <c r="G162" s="14">
        <v>28</v>
      </c>
      <c r="H162" s="14">
        <v>3</v>
      </c>
      <c r="I162" s="14">
        <v>19</v>
      </c>
      <c r="J162" s="12">
        <v>0.14864341119996621</v>
      </c>
      <c r="K162" s="12">
        <v>0.34743510916162862</v>
      </c>
      <c r="L162" s="12">
        <v>2.7083391152506599E-2</v>
      </c>
      <c r="M162" s="12">
        <v>0.25951968628039679</v>
      </c>
      <c r="N162" s="12">
        <v>5.46412593550753E-2</v>
      </c>
    </row>
    <row r="163" spans="2:14" ht="18" customHeight="1" x14ac:dyDescent="0.3">
      <c r="B163" s="15" t="s">
        <v>53</v>
      </c>
      <c r="C163" s="15" t="s">
        <v>250</v>
      </c>
      <c r="D163" s="13">
        <v>5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</row>
    <row r="164" spans="2:14" ht="18" customHeight="1" x14ac:dyDescent="0.3">
      <c r="B164" s="16" t="s">
        <v>53</v>
      </c>
      <c r="C164" s="16" t="s">
        <v>251</v>
      </c>
      <c r="D164" s="14">
        <v>3</v>
      </c>
      <c r="E164" s="14">
        <v>3</v>
      </c>
      <c r="F164" s="14">
        <v>5</v>
      </c>
      <c r="G164" s="14">
        <v>8</v>
      </c>
      <c r="H164" s="14">
        <v>0</v>
      </c>
      <c r="I164" s="14">
        <v>1</v>
      </c>
      <c r="J164" s="12">
        <v>1.053998220461134</v>
      </c>
      <c r="K164" s="12">
        <v>1.818264142652382</v>
      </c>
      <c r="L164" s="12">
        <v>0</v>
      </c>
      <c r="M164" s="12">
        <v>0.27389756231169538</v>
      </c>
      <c r="N164" s="12">
        <v>0.525415636634748</v>
      </c>
    </row>
    <row r="165" spans="2:14" ht="18" customHeight="1" x14ac:dyDescent="0.3">
      <c r="B165" s="15" t="s">
        <v>134</v>
      </c>
      <c r="C165" s="15" t="s">
        <v>249</v>
      </c>
      <c r="D165" s="13">
        <v>2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</row>
    <row r="166" spans="2:14" ht="18" customHeight="1" x14ac:dyDescent="0.3">
      <c r="B166" s="16" t="s">
        <v>134</v>
      </c>
      <c r="C166" s="16" t="s">
        <v>248</v>
      </c>
      <c r="D166" s="14">
        <v>114</v>
      </c>
      <c r="E166" s="14">
        <v>8</v>
      </c>
      <c r="F166" s="14">
        <v>11</v>
      </c>
      <c r="G166" s="14">
        <v>2</v>
      </c>
      <c r="H166" s="14">
        <v>21</v>
      </c>
      <c r="I166" s="14">
        <v>4</v>
      </c>
      <c r="J166" s="12">
        <v>1.20954012149114E-2</v>
      </c>
      <c r="K166" s="12">
        <v>6.8361775799097996E-3</v>
      </c>
      <c r="L166" s="12">
        <v>3.9306996695629398E-2</v>
      </c>
      <c r="M166" s="12">
        <v>1.43557859012851E-2</v>
      </c>
      <c r="N166" s="12">
        <v>1.1319902201351001E-3</v>
      </c>
    </row>
    <row r="167" spans="2:14" ht="18" customHeight="1" x14ac:dyDescent="0.3">
      <c r="B167" s="15" t="s">
        <v>134</v>
      </c>
      <c r="C167" s="15" t="s">
        <v>251</v>
      </c>
      <c r="D167" s="13">
        <v>47</v>
      </c>
      <c r="E167" s="13">
        <v>14</v>
      </c>
      <c r="F167" s="13">
        <v>48</v>
      </c>
      <c r="G167" s="13">
        <v>1</v>
      </c>
      <c r="H167" s="13">
        <v>42</v>
      </c>
      <c r="I167" s="13">
        <v>33</v>
      </c>
      <c r="J167" s="10">
        <v>0.30169511061523391</v>
      </c>
      <c r="K167" s="10">
        <v>7.7117055979269997E-3</v>
      </c>
      <c r="L167" s="10">
        <v>0.2493408978650879</v>
      </c>
      <c r="M167" s="10">
        <v>0.24911556896125001</v>
      </c>
      <c r="N167" s="10">
        <v>7.0062230708438006E-2</v>
      </c>
    </row>
    <row r="168" spans="2:14" ht="18" customHeight="1" x14ac:dyDescent="0.3">
      <c r="B168" s="16" t="s">
        <v>184</v>
      </c>
      <c r="C168" s="16" t="s">
        <v>248</v>
      </c>
      <c r="D168" s="14">
        <v>45</v>
      </c>
      <c r="E168" s="14">
        <v>3</v>
      </c>
      <c r="F168" s="14">
        <v>0</v>
      </c>
      <c r="G168" s="14">
        <v>0</v>
      </c>
      <c r="H168" s="14">
        <v>0</v>
      </c>
      <c r="I168" s="14">
        <v>7</v>
      </c>
      <c r="J168" s="12">
        <v>0</v>
      </c>
      <c r="K168" s="12">
        <v>0</v>
      </c>
      <c r="L168" s="12">
        <v>0</v>
      </c>
      <c r="M168" s="12">
        <v>7.0951576005464798E-2</v>
      </c>
      <c r="N168" s="12">
        <v>7.8835084450510002E-4</v>
      </c>
    </row>
    <row r="169" spans="2:14" ht="18" customHeight="1" x14ac:dyDescent="0.3">
      <c r="B169" s="15" t="s">
        <v>184</v>
      </c>
      <c r="C169" s="15" t="s">
        <v>251</v>
      </c>
      <c r="D169" s="13">
        <v>7</v>
      </c>
      <c r="E169" s="13">
        <v>1</v>
      </c>
      <c r="F169" s="13">
        <v>1</v>
      </c>
      <c r="G169" s="13">
        <v>0</v>
      </c>
      <c r="H169" s="13">
        <v>0</v>
      </c>
      <c r="I169" s="13">
        <v>3</v>
      </c>
      <c r="J169" s="10">
        <v>4.8673643222195098E-2</v>
      </c>
      <c r="K169" s="10">
        <v>0</v>
      </c>
      <c r="L169" s="10">
        <v>0</v>
      </c>
      <c r="M169" s="10">
        <v>0.1460209296665855</v>
      </c>
      <c r="N169" s="10">
        <v>6.9533776031707002E-3</v>
      </c>
    </row>
    <row r="170" spans="2:14" ht="18" customHeight="1" x14ac:dyDescent="0.3">
      <c r="B170" s="16" t="s">
        <v>127</v>
      </c>
      <c r="C170" s="16" t="s">
        <v>248</v>
      </c>
      <c r="D170" s="14">
        <v>185</v>
      </c>
      <c r="E170" s="14">
        <v>11</v>
      </c>
      <c r="F170" s="14">
        <v>2</v>
      </c>
      <c r="G170" s="14">
        <v>5</v>
      </c>
      <c r="H170" s="14">
        <v>0</v>
      </c>
      <c r="I170" s="14">
        <v>6</v>
      </c>
      <c r="J170" s="12">
        <v>6.7694494745213999E-3</v>
      </c>
      <c r="K170" s="12">
        <v>2.64934272621993E-2</v>
      </c>
      <c r="L170" s="12">
        <v>0</v>
      </c>
      <c r="M170" s="12">
        <v>3.03408931731886E-2</v>
      </c>
      <c r="N170" s="12">
        <v>7.6447689860219996E-4</v>
      </c>
    </row>
    <row r="171" spans="2:14" ht="18" customHeight="1" x14ac:dyDescent="0.3">
      <c r="B171" s="15" t="s">
        <v>127</v>
      </c>
      <c r="C171" s="15" t="s">
        <v>250</v>
      </c>
      <c r="D171" s="13">
        <v>5</v>
      </c>
      <c r="E171" s="13">
        <v>1</v>
      </c>
      <c r="F171" s="13">
        <v>3</v>
      </c>
      <c r="G171" s="13">
        <v>0</v>
      </c>
      <c r="H171" s="13">
        <v>0</v>
      </c>
      <c r="I171" s="13">
        <v>0</v>
      </c>
      <c r="J171" s="10">
        <v>0.51238257899231432</v>
      </c>
      <c r="K171" s="10">
        <v>0</v>
      </c>
      <c r="L171" s="10">
        <v>0</v>
      </c>
      <c r="M171" s="10">
        <v>0</v>
      </c>
      <c r="N171" s="10">
        <v>5.12382578992314E-2</v>
      </c>
    </row>
    <row r="172" spans="2:14" ht="18" customHeight="1" x14ac:dyDescent="0.3">
      <c r="B172" s="16" t="s">
        <v>127</v>
      </c>
      <c r="C172" s="16" t="s">
        <v>251</v>
      </c>
      <c r="D172" s="14">
        <v>9</v>
      </c>
      <c r="E172" s="14">
        <v>2</v>
      </c>
      <c r="F172" s="14">
        <v>24</v>
      </c>
      <c r="G172" s="14">
        <v>12</v>
      </c>
      <c r="H172" s="14">
        <v>0</v>
      </c>
      <c r="I172" s="14">
        <v>32</v>
      </c>
      <c r="J172" s="12">
        <v>0.19830941226047941</v>
      </c>
      <c r="K172" s="12">
        <v>9.9154706130239606E-2</v>
      </c>
      <c r="L172" s="12">
        <v>0</v>
      </c>
      <c r="M172" s="12">
        <v>0.26441254968063921</v>
      </c>
      <c r="N172" s="12">
        <v>3.5499833058974702E-2</v>
      </c>
    </row>
    <row r="173" spans="2:14" ht="18" customHeight="1" x14ac:dyDescent="0.3">
      <c r="B173" s="15" t="s">
        <v>159</v>
      </c>
      <c r="C173" s="15" t="s">
        <v>248</v>
      </c>
      <c r="D173" s="13">
        <v>187</v>
      </c>
      <c r="E173" s="13">
        <v>21</v>
      </c>
      <c r="F173" s="13">
        <v>3</v>
      </c>
      <c r="G173" s="13">
        <v>0</v>
      </c>
      <c r="H173" s="13">
        <v>19</v>
      </c>
      <c r="I173" s="13">
        <v>71</v>
      </c>
      <c r="J173" s="10">
        <v>4.2553795089292003E-2</v>
      </c>
      <c r="K173" s="10">
        <v>0</v>
      </c>
      <c r="L173" s="10">
        <v>0.11655551479890711</v>
      </c>
      <c r="M173" s="10">
        <v>0.50212468891348139</v>
      </c>
      <c r="N173" s="10">
        <v>1.39689602215557E-2</v>
      </c>
    </row>
    <row r="174" spans="2:14" ht="18" customHeight="1" x14ac:dyDescent="0.3">
      <c r="B174" s="16" t="s">
        <v>170</v>
      </c>
      <c r="C174" s="16" t="s">
        <v>249</v>
      </c>
      <c r="D174" s="14">
        <v>7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</row>
    <row r="175" spans="2:14" ht="18" customHeight="1" x14ac:dyDescent="0.3">
      <c r="B175" s="15" t="s">
        <v>170</v>
      </c>
      <c r="C175" s="15" t="s">
        <v>248</v>
      </c>
      <c r="D175" s="13">
        <v>186</v>
      </c>
      <c r="E175" s="13">
        <v>23</v>
      </c>
      <c r="F175" s="13">
        <v>0</v>
      </c>
      <c r="G175" s="13">
        <v>17</v>
      </c>
      <c r="H175" s="13">
        <v>0</v>
      </c>
      <c r="I175" s="13">
        <v>133</v>
      </c>
      <c r="J175" s="10">
        <v>0</v>
      </c>
      <c r="K175" s="10">
        <v>2.8997249220121001E-3</v>
      </c>
      <c r="L175" s="10">
        <v>0</v>
      </c>
      <c r="M175" s="10">
        <v>0.37665600810152711</v>
      </c>
      <c r="N175" s="10">
        <v>7.8223851788004999E-3</v>
      </c>
    </row>
    <row r="176" spans="2:14" ht="18" customHeight="1" x14ac:dyDescent="0.3">
      <c r="B176" s="16" t="s">
        <v>170</v>
      </c>
      <c r="C176" s="16" t="s">
        <v>251</v>
      </c>
      <c r="D176" s="14">
        <v>8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</row>
    <row r="177" spans="2:14" ht="18" customHeight="1" x14ac:dyDescent="0.3">
      <c r="B177" s="15" t="s">
        <v>133</v>
      </c>
      <c r="C177" s="15" t="s">
        <v>248</v>
      </c>
      <c r="D177" s="13">
        <v>149</v>
      </c>
      <c r="E177" s="13">
        <v>24</v>
      </c>
      <c r="F177" s="13">
        <v>23</v>
      </c>
      <c r="G177" s="13">
        <v>15</v>
      </c>
      <c r="H177" s="13">
        <v>2</v>
      </c>
      <c r="I177" s="13">
        <v>37</v>
      </c>
      <c r="J177" s="10">
        <v>0.2053861185422664</v>
      </c>
      <c r="K177" s="10">
        <v>0.21880133985833919</v>
      </c>
      <c r="L177" s="10">
        <v>3.5712025144568E-3</v>
      </c>
      <c r="M177" s="10">
        <v>0.2481026703600395</v>
      </c>
      <c r="N177" s="10">
        <v>2.9171370962674699E-2</v>
      </c>
    </row>
    <row r="178" spans="2:14" ht="18" customHeight="1" x14ac:dyDescent="0.3">
      <c r="B178" s="16" t="s">
        <v>133</v>
      </c>
      <c r="C178" s="16" t="s">
        <v>252</v>
      </c>
      <c r="D178" s="14">
        <v>1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</row>
    <row r="179" spans="2:14" ht="18" customHeight="1" x14ac:dyDescent="0.3">
      <c r="B179" s="15" t="s">
        <v>133</v>
      </c>
      <c r="C179" s="15" t="s">
        <v>251</v>
      </c>
      <c r="D179" s="13">
        <v>6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</row>
    <row r="180" spans="2:14" ht="18" customHeight="1" x14ac:dyDescent="0.3">
      <c r="B180" s="16" t="s">
        <v>121</v>
      </c>
      <c r="C180" s="16" t="s">
        <v>249</v>
      </c>
      <c r="D180" s="14">
        <v>4</v>
      </c>
      <c r="E180" s="14">
        <v>2</v>
      </c>
      <c r="F180" s="14">
        <v>0</v>
      </c>
      <c r="G180" s="14">
        <v>2</v>
      </c>
      <c r="H180" s="14">
        <v>0</v>
      </c>
      <c r="I180" s="14">
        <v>0</v>
      </c>
      <c r="J180" s="12">
        <v>0</v>
      </c>
      <c r="K180" s="12">
        <v>4.6728971962616823</v>
      </c>
      <c r="L180" s="12">
        <v>0</v>
      </c>
      <c r="M180" s="12">
        <v>0</v>
      </c>
      <c r="N180" s="12">
        <v>0.3115264797507788</v>
      </c>
    </row>
    <row r="181" spans="2:14" ht="18" customHeight="1" x14ac:dyDescent="0.3">
      <c r="B181" s="15" t="s">
        <v>121</v>
      </c>
      <c r="C181" s="15" t="s">
        <v>248</v>
      </c>
      <c r="D181" s="13">
        <v>93</v>
      </c>
      <c r="E181" s="13">
        <v>11</v>
      </c>
      <c r="F181" s="13">
        <v>6</v>
      </c>
      <c r="G181" s="13">
        <v>1</v>
      </c>
      <c r="H181" s="13">
        <v>3</v>
      </c>
      <c r="I181" s="13">
        <v>13</v>
      </c>
      <c r="J181" s="10">
        <v>0.10916685579345629</v>
      </c>
      <c r="K181" s="10">
        <v>1.8132695062467102E-2</v>
      </c>
      <c r="L181" s="10">
        <v>4.0503966536886898E-2</v>
      </c>
      <c r="M181" s="10">
        <v>0.14330922890648451</v>
      </c>
      <c r="N181" s="10">
        <v>1.04371165533123E-2</v>
      </c>
    </row>
    <row r="182" spans="2:14" ht="18" customHeight="1" x14ac:dyDescent="0.3">
      <c r="B182" s="16" t="s">
        <v>121</v>
      </c>
      <c r="C182" s="16" t="s">
        <v>252</v>
      </c>
      <c r="D182" s="14">
        <v>76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</row>
    <row r="183" spans="2:14" ht="18" customHeight="1" x14ac:dyDescent="0.3">
      <c r="B183" s="15" t="s">
        <v>121</v>
      </c>
      <c r="C183" s="15" t="s">
        <v>251</v>
      </c>
      <c r="D183" s="13">
        <v>23</v>
      </c>
      <c r="E183" s="13">
        <v>5</v>
      </c>
      <c r="F183" s="13">
        <v>3</v>
      </c>
      <c r="G183" s="13">
        <v>1</v>
      </c>
      <c r="H183" s="13">
        <v>0</v>
      </c>
      <c r="I183" s="13">
        <v>2</v>
      </c>
      <c r="J183" s="10">
        <v>0.200005410095877</v>
      </c>
      <c r="K183" s="10">
        <v>9.4517958412098299E-2</v>
      </c>
      <c r="L183" s="10">
        <v>0</v>
      </c>
      <c r="M183" s="10">
        <v>5.1392743344639703E-2</v>
      </c>
      <c r="N183" s="10">
        <v>2.7026338117549599E-2</v>
      </c>
    </row>
    <row r="184" spans="2:14" ht="18" customHeight="1" x14ac:dyDescent="0.3">
      <c r="B184" s="16" t="s">
        <v>139</v>
      </c>
      <c r="C184" s="16" t="s">
        <v>253</v>
      </c>
      <c r="D184" s="14">
        <v>5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</row>
    <row r="185" spans="2:14" ht="18" customHeight="1" x14ac:dyDescent="0.3">
      <c r="B185" s="15" t="s">
        <v>139</v>
      </c>
      <c r="C185" s="15" t="s">
        <v>248</v>
      </c>
      <c r="D185" s="13">
        <v>91</v>
      </c>
      <c r="E185" s="13">
        <v>15</v>
      </c>
      <c r="F185" s="13">
        <v>20</v>
      </c>
      <c r="G185" s="13">
        <v>8</v>
      </c>
      <c r="H185" s="13">
        <v>0</v>
      </c>
      <c r="I185" s="13">
        <v>11</v>
      </c>
      <c r="J185" s="10">
        <v>0.2437733891517066</v>
      </c>
      <c r="K185" s="10">
        <v>8.7124799182554197E-2</v>
      </c>
      <c r="L185" s="10">
        <v>0</v>
      </c>
      <c r="M185" s="10">
        <v>0.12075213059624421</v>
      </c>
      <c r="N185" s="10">
        <v>2.5802118055876799E-2</v>
      </c>
    </row>
    <row r="186" spans="2:14" ht="18" customHeight="1" x14ac:dyDescent="0.3">
      <c r="B186" s="16" t="s">
        <v>139</v>
      </c>
      <c r="C186" s="16" t="s">
        <v>251</v>
      </c>
      <c r="D186" s="14">
        <v>10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</row>
    <row r="187" spans="2:14" ht="18" customHeight="1" x14ac:dyDescent="0.3">
      <c r="B187" s="15" t="s">
        <v>71</v>
      </c>
      <c r="C187" s="15" t="s">
        <v>248</v>
      </c>
      <c r="D187" s="13">
        <v>77</v>
      </c>
      <c r="E187" s="13">
        <v>11</v>
      </c>
      <c r="F187" s="13">
        <v>9</v>
      </c>
      <c r="G187" s="13">
        <v>0</v>
      </c>
      <c r="H187" s="13">
        <v>0</v>
      </c>
      <c r="I187" s="13">
        <v>2</v>
      </c>
      <c r="J187" s="10">
        <v>0.18967255073248959</v>
      </c>
      <c r="K187" s="10">
        <v>0</v>
      </c>
      <c r="L187" s="10">
        <v>0</v>
      </c>
      <c r="M187" s="10">
        <v>4.6800046800046798E-2</v>
      </c>
      <c r="N187" s="10">
        <v>1.46623261666075E-2</v>
      </c>
    </row>
    <row r="188" spans="2:14" ht="18" customHeight="1" x14ac:dyDescent="0.3">
      <c r="B188" s="16" t="s">
        <v>71</v>
      </c>
      <c r="C188" s="16" t="s">
        <v>250</v>
      </c>
      <c r="D188" s="14">
        <v>2</v>
      </c>
      <c r="E188" s="14">
        <v>2</v>
      </c>
      <c r="F188" s="14">
        <v>2</v>
      </c>
      <c r="G188" s="14">
        <v>0</v>
      </c>
      <c r="H188" s="14">
        <v>0</v>
      </c>
      <c r="I188" s="14">
        <v>0</v>
      </c>
      <c r="J188" s="12">
        <v>1.6778523489932891</v>
      </c>
      <c r="K188" s="12">
        <v>0</v>
      </c>
      <c r="L188" s="12">
        <v>0</v>
      </c>
      <c r="M188" s="12">
        <v>0</v>
      </c>
      <c r="N188" s="12">
        <v>0.33557046979865768</v>
      </c>
    </row>
    <row r="189" spans="2:14" ht="18" customHeight="1" x14ac:dyDescent="0.3">
      <c r="B189" s="15" t="s">
        <v>71</v>
      </c>
      <c r="C189" s="15" t="s">
        <v>251</v>
      </c>
      <c r="D189" s="13">
        <v>15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</row>
    <row r="190" spans="2:14" ht="18" customHeight="1" x14ac:dyDescent="0.3">
      <c r="B190" s="16" t="s">
        <v>182</v>
      </c>
      <c r="C190" s="16" t="s">
        <v>248</v>
      </c>
      <c r="D190" s="14">
        <v>200</v>
      </c>
      <c r="E190" s="14">
        <v>20</v>
      </c>
      <c r="F190" s="14">
        <v>7</v>
      </c>
      <c r="G190" s="14">
        <v>2</v>
      </c>
      <c r="H190" s="14">
        <v>7</v>
      </c>
      <c r="I190" s="14">
        <v>28</v>
      </c>
      <c r="J190" s="12">
        <v>3.0622929444606699E-2</v>
      </c>
      <c r="K190" s="12">
        <v>1.06496272630457E-2</v>
      </c>
      <c r="L190" s="12">
        <v>2.05950045575326E-2</v>
      </c>
      <c r="M190" s="12">
        <v>0.1557621242177688</v>
      </c>
      <c r="N190" s="12">
        <v>4.6479257395360997E-3</v>
      </c>
    </row>
    <row r="191" spans="2:14" ht="18" customHeight="1" x14ac:dyDescent="0.3">
      <c r="B191" s="15" t="s">
        <v>226</v>
      </c>
      <c r="C191" s="15" t="s">
        <v>248</v>
      </c>
      <c r="D191" s="13">
        <v>19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</row>
    <row r="192" spans="2:14" ht="18" customHeight="1" x14ac:dyDescent="0.3">
      <c r="B192" s="16" t="s">
        <v>226</v>
      </c>
      <c r="C192" s="16" t="s">
        <v>252</v>
      </c>
      <c r="D192" s="14">
        <v>14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</row>
    <row r="193" spans="2:14" ht="18" customHeight="1" x14ac:dyDescent="0.3">
      <c r="B193" s="15" t="s">
        <v>226</v>
      </c>
      <c r="C193" s="15" t="s">
        <v>251</v>
      </c>
      <c r="D193" s="13">
        <v>1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</row>
    <row r="194" spans="2:14" ht="18" customHeight="1" x14ac:dyDescent="0.3">
      <c r="B194" s="16" t="s">
        <v>140</v>
      </c>
      <c r="C194" s="16" t="s">
        <v>253</v>
      </c>
      <c r="D194" s="14">
        <v>4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</row>
    <row r="195" spans="2:14" ht="18" customHeight="1" x14ac:dyDescent="0.3">
      <c r="B195" s="15" t="s">
        <v>140</v>
      </c>
      <c r="C195" s="15" t="s">
        <v>248</v>
      </c>
      <c r="D195" s="13">
        <v>35</v>
      </c>
      <c r="E195" s="13">
        <v>10</v>
      </c>
      <c r="F195" s="13">
        <v>6</v>
      </c>
      <c r="G195" s="13">
        <v>11</v>
      </c>
      <c r="H195" s="13">
        <v>2</v>
      </c>
      <c r="I195" s="13">
        <v>1</v>
      </c>
      <c r="J195" s="10">
        <v>8.4913142202915806E-2</v>
      </c>
      <c r="K195" s="10">
        <v>0.2204297260879797</v>
      </c>
      <c r="L195" s="10">
        <v>1.6321867221610099E-2</v>
      </c>
      <c r="M195" s="10">
        <v>3.1852205765249199E-2</v>
      </c>
      <c r="N195" s="10">
        <v>2.49211059849327E-2</v>
      </c>
    </row>
    <row r="196" spans="2:14" ht="18" customHeight="1" x14ac:dyDescent="0.3">
      <c r="B196" s="16" t="s">
        <v>140</v>
      </c>
      <c r="C196" s="16" t="s">
        <v>251</v>
      </c>
      <c r="D196" s="14">
        <v>3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</row>
    <row r="197" spans="2:14" ht="18" customHeight="1" x14ac:dyDescent="0.3">
      <c r="B197" s="15" t="s">
        <v>86</v>
      </c>
      <c r="C197" s="15" t="s">
        <v>249</v>
      </c>
      <c r="D197" s="13">
        <v>17</v>
      </c>
      <c r="E197" s="13">
        <v>1</v>
      </c>
      <c r="F197" s="13">
        <v>0</v>
      </c>
      <c r="G197" s="13">
        <v>0</v>
      </c>
      <c r="H197" s="13">
        <v>0</v>
      </c>
      <c r="I197" s="13">
        <v>1</v>
      </c>
      <c r="J197" s="10">
        <v>0</v>
      </c>
      <c r="K197" s="10">
        <v>0</v>
      </c>
      <c r="L197" s="10">
        <v>0</v>
      </c>
      <c r="M197" s="10">
        <v>8.4638171815488702E-2</v>
      </c>
      <c r="N197" s="10">
        <v>8.29785998191E-4</v>
      </c>
    </row>
    <row r="198" spans="2:14" ht="18" customHeight="1" x14ac:dyDescent="0.3">
      <c r="B198" s="16" t="s">
        <v>86</v>
      </c>
      <c r="C198" s="16" t="s">
        <v>248</v>
      </c>
      <c r="D198" s="14">
        <v>157</v>
      </c>
      <c r="E198" s="14">
        <v>25</v>
      </c>
      <c r="F198" s="14">
        <v>35</v>
      </c>
      <c r="G198" s="14">
        <v>13</v>
      </c>
      <c r="H198" s="14">
        <v>0</v>
      </c>
      <c r="I198" s="14">
        <v>19</v>
      </c>
      <c r="J198" s="12">
        <v>0.18448127618484819</v>
      </c>
      <c r="K198" s="12">
        <v>9.0814169722957805E-2</v>
      </c>
      <c r="L198" s="12">
        <v>0</v>
      </c>
      <c r="M198" s="12">
        <v>0.12053280079415191</v>
      </c>
      <c r="N198" s="12">
        <v>2.02969957290778E-2</v>
      </c>
    </row>
    <row r="199" spans="2:14" ht="18" customHeight="1" x14ac:dyDescent="0.3">
      <c r="B199" s="15" t="s">
        <v>86</v>
      </c>
      <c r="C199" s="15" t="s">
        <v>250</v>
      </c>
      <c r="D199" s="13">
        <v>5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</row>
    <row r="200" spans="2:14" ht="18" customHeight="1" x14ac:dyDescent="0.3">
      <c r="B200" s="16" t="s">
        <v>86</v>
      </c>
      <c r="C200" s="16" t="s">
        <v>251</v>
      </c>
      <c r="D200" s="14">
        <v>20</v>
      </c>
      <c r="E200" s="14">
        <v>3</v>
      </c>
      <c r="F200" s="14">
        <v>33</v>
      </c>
      <c r="G200" s="14">
        <v>3</v>
      </c>
      <c r="H200" s="14">
        <v>0</v>
      </c>
      <c r="I200" s="14">
        <v>1</v>
      </c>
      <c r="J200" s="12">
        <v>2.9869827986982802</v>
      </c>
      <c r="K200" s="12">
        <v>0.29761904761904762</v>
      </c>
      <c r="L200" s="12">
        <v>0</v>
      </c>
      <c r="M200" s="12">
        <v>5.3134962805526001E-2</v>
      </c>
      <c r="N200" s="12">
        <v>0.2327925601629853</v>
      </c>
    </row>
    <row r="201" spans="2:14" ht="18" customHeight="1" x14ac:dyDescent="0.3">
      <c r="B201" s="15" t="s">
        <v>225</v>
      </c>
      <c r="C201" s="15" t="s">
        <v>248</v>
      </c>
      <c r="D201" s="13">
        <v>80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</row>
    <row r="202" spans="2:14" ht="18" customHeight="1" x14ac:dyDescent="0.3">
      <c r="B202" s="16" t="s">
        <v>225</v>
      </c>
      <c r="C202" s="16" t="s">
        <v>251</v>
      </c>
      <c r="D202" s="14">
        <v>11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</row>
    <row r="203" spans="2:14" ht="18" customHeight="1" x14ac:dyDescent="0.3">
      <c r="B203" s="15" t="s">
        <v>109</v>
      </c>
      <c r="C203" s="15" t="s">
        <v>248</v>
      </c>
      <c r="D203" s="13">
        <v>19</v>
      </c>
      <c r="E203" s="13">
        <v>5</v>
      </c>
      <c r="F203" s="13">
        <v>10</v>
      </c>
      <c r="G203" s="13">
        <v>0</v>
      </c>
      <c r="H203" s="13">
        <v>0</v>
      </c>
      <c r="I203" s="13">
        <v>3</v>
      </c>
      <c r="J203" s="10">
        <v>0.2770731720493142</v>
      </c>
      <c r="K203" s="10">
        <v>0</v>
      </c>
      <c r="L203" s="10">
        <v>0</v>
      </c>
      <c r="M203" s="10">
        <v>0.13486560409915471</v>
      </c>
      <c r="N203" s="10">
        <v>4.2372154396802503E-2</v>
      </c>
    </row>
    <row r="204" spans="2:14" ht="18" customHeight="1" x14ac:dyDescent="0.3">
      <c r="B204" s="16" t="s">
        <v>109</v>
      </c>
      <c r="C204" s="16" t="s">
        <v>251</v>
      </c>
      <c r="D204" s="14">
        <v>4</v>
      </c>
      <c r="E204" s="14">
        <v>1</v>
      </c>
      <c r="F204" s="14">
        <v>1</v>
      </c>
      <c r="G204" s="14">
        <v>0</v>
      </c>
      <c r="H204" s="14">
        <v>0</v>
      </c>
      <c r="I204" s="14">
        <v>0</v>
      </c>
      <c r="J204" s="12">
        <v>0.3571428571428571</v>
      </c>
      <c r="K204" s="12">
        <v>0</v>
      </c>
      <c r="L204" s="12">
        <v>0</v>
      </c>
      <c r="M204" s="12">
        <v>0</v>
      </c>
      <c r="N204" s="12">
        <v>3.5714285714285698E-2</v>
      </c>
    </row>
    <row r="205" spans="2:14" ht="18" customHeight="1" x14ac:dyDescent="0.3">
      <c r="B205" s="15" t="s">
        <v>135</v>
      </c>
      <c r="C205" s="15" t="s">
        <v>248</v>
      </c>
      <c r="D205" s="13">
        <v>189</v>
      </c>
      <c r="E205" s="13">
        <v>25</v>
      </c>
      <c r="F205" s="13">
        <v>38</v>
      </c>
      <c r="G205" s="13">
        <v>14</v>
      </c>
      <c r="H205" s="13">
        <v>8</v>
      </c>
      <c r="I205" s="13">
        <v>0</v>
      </c>
      <c r="J205" s="10">
        <v>0.13406430835274299</v>
      </c>
      <c r="K205" s="10">
        <v>5.8376990141734801E-2</v>
      </c>
      <c r="L205" s="10">
        <v>3.6072949028655002E-2</v>
      </c>
      <c r="M205" s="10">
        <v>0</v>
      </c>
      <c r="N205" s="10">
        <v>1.09489167598901E-2</v>
      </c>
    </row>
    <row r="206" spans="2:14" ht="18" customHeight="1" x14ac:dyDescent="0.3">
      <c r="B206" s="16" t="s">
        <v>135</v>
      </c>
      <c r="C206" s="16" t="s">
        <v>251</v>
      </c>
      <c r="D206" s="14">
        <v>12</v>
      </c>
      <c r="E206" s="14">
        <v>3</v>
      </c>
      <c r="F206" s="14">
        <v>3</v>
      </c>
      <c r="G206" s="14">
        <v>0</v>
      </c>
      <c r="H206" s="14">
        <v>0</v>
      </c>
      <c r="I206" s="14">
        <v>0</v>
      </c>
      <c r="J206" s="12">
        <v>0.36337209302325579</v>
      </c>
      <c r="K206" s="12">
        <v>0</v>
      </c>
      <c r="L206" s="12">
        <v>0</v>
      </c>
      <c r="M206" s="12">
        <v>0</v>
      </c>
      <c r="N206" s="12">
        <v>4.5421511627906898E-2</v>
      </c>
    </row>
    <row r="207" spans="2:14" ht="18" customHeight="1" x14ac:dyDescent="0.3">
      <c r="B207" s="15" t="s">
        <v>82</v>
      </c>
      <c r="C207" s="15" t="s">
        <v>248</v>
      </c>
      <c r="D207" s="13">
        <v>166</v>
      </c>
      <c r="E207" s="13">
        <v>57</v>
      </c>
      <c r="F207" s="13">
        <v>70</v>
      </c>
      <c r="G207" s="13">
        <v>13</v>
      </c>
      <c r="H207" s="13">
        <v>11</v>
      </c>
      <c r="I207" s="13">
        <v>92</v>
      </c>
      <c r="J207" s="10">
        <v>0.24278148448739359</v>
      </c>
      <c r="K207" s="10">
        <v>4.8488809687281802E-2</v>
      </c>
      <c r="L207" s="10">
        <v>5.1600003013227501E-2</v>
      </c>
      <c r="M207" s="10">
        <v>0.3700689537718676</v>
      </c>
      <c r="N207" s="10">
        <v>6.8588982466134304E-2</v>
      </c>
    </row>
    <row r="208" spans="2:14" ht="18" customHeight="1" x14ac:dyDescent="0.3">
      <c r="B208" s="16" t="s">
        <v>82</v>
      </c>
      <c r="C208" s="16" t="s">
        <v>250</v>
      </c>
      <c r="D208" s="14">
        <v>15</v>
      </c>
      <c r="E208" s="14">
        <v>3</v>
      </c>
      <c r="F208" s="14">
        <v>15</v>
      </c>
      <c r="G208" s="14">
        <v>0</v>
      </c>
      <c r="H208" s="14">
        <v>0</v>
      </c>
      <c r="I208" s="14">
        <v>6</v>
      </c>
      <c r="J208" s="12">
        <v>1.0424877288405241</v>
      </c>
      <c r="K208" s="12">
        <v>0</v>
      </c>
      <c r="L208" s="12">
        <v>0</v>
      </c>
      <c r="M208" s="12">
        <v>0.38701997755284129</v>
      </c>
      <c r="N208" s="12">
        <v>0.11714943880248049</v>
      </c>
    </row>
    <row r="209" spans="2:14" ht="18" customHeight="1" x14ac:dyDescent="0.3">
      <c r="B209" s="15" t="s">
        <v>82</v>
      </c>
      <c r="C209" s="15" t="s">
        <v>251</v>
      </c>
      <c r="D209" s="13">
        <v>23</v>
      </c>
      <c r="E209" s="13">
        <v>5</v>
      </c>
      <c r="F209" s="13">
        <v>11</v>
      </c>
      <c r="G209" s="13">
        <v>0</v>
      </c>
      <c r="H209" s="13">
        <v>1</v>
      </c>
      <c r="I209" s="13">
        <v>3</v>
      </c>
      <c r="J209" s="10">
        <v>0.32266331580111068</v>
      </c>
      <c r="K209" s="10">
        <v>0</v>
      </c>
      <c r="L209" s="10">
        <v>3.096742227177E-2</v>
      </c>
      <c r="M209" s="10">
        <v>9.3559136730283196E-2</v>
      </c>
      <c r="N209" s="10">
        <v>3.9583931391499398E-2</v>
      </c>
    </row>
    <row r="210" spans="2:14" ht="18" customHeight="1" x14ac:dyDescent="0.3">
      <c r="B210" s="16" t="s">
        <v>213</v>
      </c>
      <c r="C210" s="16" t="s">
        <v>248</v>
      </c>
      <c r="D210" s="14">
        <v>78</v>
      </c>
      <c r="E210" s="14">
        <v>2</v>
      </c>
      <c r="F210" s="14">
        <v>5</v>
      </c>
      <c r="G210" s="14">
        <v>0</v>
      </c>
      <c r="H210" s="14">
        <v>0</v>
      </c>
      <c r="I210" s="14">
        <v>0</v>
      </c>
      <c r="J210" s="12">
        <v>3.7818601697690302E-2</v>
      </c>
      <c r="K210" s="12">
        <v>0</v>
      </c>
      <c r="L210" s="12">
        <v>0</v>
      </c>
      <c r="M210" s="12">
        <v>0</v>
      </c>
      <c r="N210" s="12">
        <v>4.8485386791910002E-4</v>
      </c>
    </row>
    <row r="211" spans="2:14" ht="18" customHeight="1" x14ac:dyDescent="0.3">
      <c r="B211" s="15" t="s">
        <v>213</v>
      </c>
      <c r="C211" s="15" t="s">
        <v>251</v>
      </c>
      <c r="D211" s="13">
        <v>13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</row>
    <row r="212" spans="2:14" ht="18" customHeight="1" x14ac:dyDescent="0.3">
      <c r="B212" s="16" t="s">
        <v>68</v>
      </c>
      <c r="C212" s="16" t="s">
        <v>248</v>
      </c>
      <c r="D212" s="14">
        <v>189</v>
      </c>
      <c r="E212" s="14">
        <v>18</v>
      </c>
      <c r="F212" s="14">
        <v>10</v>
      </c>
      <c r="G212" s="14">
        <v>21</v>
      </c>
      <c r="H212" s="14">
        <v>0</v>
      </c>
      <c r="I212" s="14">
        <v>9</v>
      </c>
      <c r="J212" s="12">
        <v>7.0268276573217103E-2</v>
      </c>
      <c r="K212" s="12">
        <v>0.1004625959325104</v>
      </c>
      <c r="L212" s="12">
        <v>0</v>
      </c>
      <c r="M212" s="12">
        <v>4.07296322294751E-2</v>
      </c>
      <c r="N212" s="12">
        <v>5.5872548870100998E-3</v>
      </c>
    </row>
    <row r="213" spans="2:14" ht="18" customHeight="1" x14ac:dyDescent="0.3">
      <c r="B213" s="15" t="s">
        <v>68</v>
      </c>
      <c r="C213" s="15" t="s">
        <v>252</v>
      </c>
      <c r="D213" s="13">
        <v>1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</row>
    <row r="214" spans="2:14" ht="18" customHeight="1" x14ac:dyDescent="0.3">
      <c r="B214" s="16" t="s">
        <v>68</v>
      </c>
      <c r="C214" s="16" t="s">
        <v>250</v>
      </c>
      <c r="D214" s="14">
        <v>4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</row>
    <row r="215" spans="2:14" ht="18" customHeight="1" x14ac:dyDescent="0.3">
      <c r="B215" s="15" t="s">
        <v>68</v>
      </c>
      <c r="C215" s="15" t="s">
        <v>251</v>
      </c>
      <c r="D215" s="13">
        <v>6</v>
      </c>
      <c r="E215" s="13">
        <v>3</v>
      </c>
      <c r="F215" s="13">
        <v>6</v>
      </c>
      <c r="G215" s="13">
        <v>2</v>
      </c>
      <c r="H215" s="13">
        <v>0</v>
      </c>
      <c r="I215" s="13">
        <v>0</v>
      </c>
      <c r="J215" s="10">
        <v>1.3126939276438381</v>
      </c>
      <c r="K215" s="10">
        <v>0.50050050050050043</v>
      </c>
      <c r="L215" s="10">
        <v>0</v>
      </c>
      <c r="M215" s="10">
        <v>0</v>
      </c>
      <c r="N215" s="10">
        <v>0.36988185695266779</v>
      </c>
    </row>
    <row r="216" spans="2:14" ht="18" customHeight="1" x14ac:dyDescent="0.3">
      <c r="B216" s="16" t="s">
        <v>208</v>
      </c>
      <c r="C216" s="16" t="s">
        <v>249</v>
      </c>
      <c r="D216" s="14">
        <v>5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</row>
    <row r="217" spans="2:14" ht="18" customHeight="1" x14ac:dyDescent="0.3">
      <c r="B217" s="15" t="s">
        <v>208</v>
      </c>
      <c r="C217" s="15" t="s">
        <v>248</v>
      </c>
      <c r="D217" s="13">
        <v>128</v>
      </c>
      <c r="E217" s="13">
        <v>8</v>
      </c>
      <c r="F217" s="13">
        <v>1</v>
      </c>
      <c r="G217" s="13">
        <v>0</v>
      </c>
      <c r="H217" s="13">
        <v>1</v>
      </c>
      <c r="I217" s="13">
        <v>12</v>
      </c>
      <c r="J217" s="10">
        <v>6.4887873754152E-3</v>
      </c>
      <c r="K217" s="10">
        <v>0</v>
      </c>
      <c r="L217" s="10">
        <v>5.6367243867243002E-3</v>
      </c>
      <c r="M217" s="10">
        <v>2.8722013592510399E-2</v>
      </c>
      <c r="N217" s="10">
        <v>5.6067812609869995E-4</v>
      </c>
    </row>
    <row r="218" spans="2:14" ht="18" customHeight="1" x14ac:dyDescent="0.3">
      <c r="B218" s="16" t="s">
        <v>208</v>
      </c>
      <c r="C218" s="16" t="s">
        <v>252</v>
      </c>
      <c r="D218" s="14">
        <v>2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</row>
    <row r="219" spans="2:14" ht="18" customHeight="1" x14ac:dyDescent="0.3">
      <c r="B219" s="15" t="s">
        <v>208</v>
      </c>
      <c r="C219" s="15" t="s">
        <v>250</v>
      </c>
      <c r="D219" s="13">
        <v>4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</row>
    <row r="220" spans="2:14" ht="18" customHeight="1" x14ac:dyDescent="0.3">
      <c r="B220" s="16" t="s">
        <v>208</v>
      </c>
      <c r="C220" s="16" t="s">
        <v>251</v>
      </c>
      <c r="D220" s="14">
        <v>34</v>
      </c>
      <c r="E220" s="14">
        <v>3</v>
      </c>
      <c r="F220" s="14">
        <v>0</v>
      </c>
      <c r="G220" s="14">
        <v>0</v>
      </c>
      <c r="H220" s="14">
        <v>0</v>
      </c>
      <c r="I220" s="14">
        <v>3</v>
      </c>
      <c r="J220" s="12">
        <v>0</v>
      </c>
      <c r="K220" s="12">
        <v>0</v>
      </c>
      <c r="L220" s="12">
        <v>0</v>
      </c>
      <c r="M220" s="12">
        <v>5.1855686995985202E-2</v>
      </c>
      <c r="N220" s="12">
        <v>7.6258363229390002E-4</v>
      </c>
    </row>
    <row r="221" spans="2:14" ht="18" customHeight="1" x14ac:dyDescent="0.3">
      <c r="B221" s="15" t="s">
        <v>219</v>
      </c>
      <c r="C221" s="15" t="s">
        <v>248</v>
      </c>
      <c r="D221" s="13">
        <v>202</v>
      </c>
      <c r="E221" s="13">
        <v>7</v>
      </c>
      <c r="F221" s="13">
        <v>0</v>
      </c>
      <c r="G221" s="13">
        <v>1</v>
      </c>
      <c r="H221" s="13">
        <v>0</v>
      </c>
      <c r="I221" s="13">
        <v>8</v>
      </c>
      <c r="J221" s="10">
        <v>0</v>
      </c>
      <c r="K221" s="10">
        <v>3.2504891986242998E-3</v>
      </c>
      <c r="L221" s="10">
        <v>0</v>
      </c>
      <c r="M221" s="10">
        <v>2.3977834162540599E-2</v>
      </c>
      <c r="N221" s="10">
        <v>1.5725929334E-4</v>
      </c>
    </row>
    <row r="222" spans="2:14" ht="18" customHeight="1" x14ac:dyDescent="0.3">
      <c r="B222" s="16" t="s">
        <v>48</v>
      </c>
      <c r="C222" s="16" t="s">
        <v>249</v>
      </c>
      <c r="D222" s="14">
        <v>7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</row>
    <row r="223" spans="2:14" ht="18" customHeight="1" x14ac:dyDescent="0.3">
      <c r="B223" s="15" t="s">
        <v>48</v>
      </c>
      <c r="C223" s="15" t="s">
        <v>248</v>
      </c>
      <c r="D223" s="13">
        <v>184</v>
      </c>
      <c r="E223" s="13">
        <v>114</v>
      </c>
      <c r="F223" s="13">
        <v>223</v>
      </c>
      <c r="G223" s="13">
        <v>15</v>
      </c>
      <c r="H223" s="13">
        <v>2</v>
      </c>
      <c r="I223" s="13">
        <v>22</v>
      </c>
      <c r="J223" s="10">
        <v>0.88768732633035552</v>
      </c>
      <c r="K223" s="10">
        <v>5.2540341750883499E-2</v>
      </c>
      <c r="L223" s="10">
        <v>6.8966733219316002E-3</v>
      </c>
      <c r="M223" s="10">
        <v>9.5346136220869099E-2</v>
      </c>
      <c r="N223" s="10">
        <v>0.29097313845331668</v>
      </c>
    </row>
    <row r="224" spans="2:14" ht="18" customHeight="1" x14ac:dyDescent="0.3">
      <c r="B224" s="16" t="s">
        <v>48</v>
      </c>
      <c r="C224" s="16" t="s">
        <v>251</v>
      </c>
      <c r="D224" s="14">
        <v>8</v>
      </c>
      <c r="E224" s="14">
        <v>4</v>
      </c>
      <c r="F224" s="14">
        <v>6</v>
      </c>
      <c r="G224" s="14">
        <v>1</v>
      </c>
      <c r="H224" s="14">
        <v>0</v>
      </c>
      <c r="I224" s="14">
        <v>2</v>
      </c>
      <c r="J224" s="12">
        <v>0.66040631413623985</v>
      </c>
      <c r="K224" s="12">
        <v>0.2019386106623586</v>
      </c>
      <c r="L224" s="12">
        <v>0</v>
      </c>
      <c r="M224" s="12">
        <v>0.1374381528312259</v>
      </c>
      <c r="N224" s="12">
        <v>0.19338297549185859</v>
      </c>
    </row>
    <row r="225" spans="2:14" ht="18" customHeight="1" x14ac:dyDescent="0.3">
      <c r="B225" s="15" t="s">
        <v>193</v>
      </c>
      <c r="C225" s="15" t="s">
        <v>249</v>
      </c>
      <c r="D225" s="13">
        <v>5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</row>
    <row r="226" spans="2:14" ht="18" customHeight="1" x14ac:dyDescent="0.3">
      <c r="B226" s="16" t="s">
        <v>193</v>
      </c>
      <c r="C226" s="16" t="s">
        <v>248</v>
      </c>
      <c r="D226" s="14">
        <v>41</v>
      </c>
      <c r="E226" s="14">
        <v>2</v>
      </c>
      <c r="F226" s="14">
        <v>2</v>
      </c>
      <c r="G226" s="14">
        <v>0</v>
      </c>
      <c r="H226" s="14">
        <v>0</v>
      </c>
      <c r="I226" s="14">
        <v>0</v>
      </c>
      <c r="J226" s="12">
        <v>7.5986677239309297E-2</v>
      </c>
      <c r="K226" s="12">
        <v>0</v>
      </c>
      <c r="L226" s="12">
        <v>0</v>
      </c>
      <c r="M226" s="12">
        <v>0</v>
      </c>
      <c r="N226" s="12">
        <v>1.8533335912026001E-3</v>
      </c>
    </row>
    <row r="227" spans="2:14" ht="18" customHeight="1" x14ac:dyDescent="0.3">
      <c r="B227" s="15" t="s">
        <v>193</v>
      </c>
      <c r="C227" s="15" t="s">
        <v>251</v>
      </c>
      <c r="D227" s="13">
        <v>1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</row>
    <row r="228" spans="2:14" ht="18" customHeight="1" x14ac:dyDescent="0.3">
      <c r="B228" s="16" t="s">
        <v>42</v>
      </c>
      <c r="C228" s="16" t="s">
        <v>253</v>
      </c>
      <c r="D228" s="14">
        <v>6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</row>
    <row r="229" spans="2:14" ht="18" customHeight="1" x14ac:dyDescent="0.3">
      <c r="B229" s="15" t="s">
        <v>42</v>
      </c>
      <c r="C229" s="15" t="s">
        <v>248</v>
      </c>
      <c r="D229" s="13">
        <v>157</v>
      </c>
      <c r="E229" s="13">
        <v>30</v>
      </c>
      <c r="F229" s="13">
        <v>60</v>
      </c>
      <c r="G229" s="13">
        <v>27</v>
      </c>
      <c r="H229" s="13">
        <v>15</v>
      </c>
      <c r="I229" s="13">
        <v>17</v>
      </c>
      <c r="J229" s="10">
        <v>0.31507465601203299</v>
      </c>
      <c r="K229" s="10">
        <v>0.17823439656801851</v>
      </c>
      <c r="L229" s="10">
        <v>2.51476394032575E-2</v>
      </c>
      <c r="M229" s="10">
        <v>3.06249464742104E-2</v>
      </c>
      <c r="N229" s="10">
        <v>3.7555125811515398E-2</v>
      </c>
    </row>
    <row r="230" spans="2:14" ht="18" customHeight="1" x14ac:dyDescent="0.3">
      <c r="B230" s="16" t="s">
        <v>42</v>
      </c>
      <c r="C230" s="16" t="s">
        <v>250</v>
      </c>
      <c r="D230" s="14">
        <v>3</v>
      </c>
      <c r="E230" s="14">
        <v>1</v>
      </c>
      <c r="F230" s="14">
        <v>1</v>
      </c>
      <c r="G230" s="14">
        <v>0</v>
      </c>
      <c r="H230" s="14">
        <v>0</v>
      </c>
      <c r="I230" s="14">
        <v>0</v>
      </c>
      <c r="J230" s="12">
        <v>0.23573785950023571</v>
      </c>
      <c r="K230" s="12">
        <v>0</v>
      </c>
      <c r="L230" s="12">
        <v>0</v>
      </c>
      <c r="M230" s="12">
        <v>0</v>
      </c>
      <c r="N230" s="12">
        <v>2.3573785950023501E-2</v>
      </c>
    </row>
    <row r="231" spans="2:14" ht="18" customHeight="1" x14ac:dyDescent="0.3">
      <c r="B231" s="15" t="s">
        <v>42</v>
      </c>
      <c r="C231" s="15" t="s">
        <v>251</v>
      </c>
      <c r="D231" s="13">
        <v>24</v>
      </c>
      <c r="E231" s="13">
        <v>15</v>
      </c>
      <c r="F231" s="13">
        <v>79</v>
      </c>
      <c r="G231" s="13">
        <v>31</v>
      </c>
      <c r="H231" s="13">
        <v>6</v>
      </c>
      <c r="I231" s="13">
        <v>1</v>
      </c>
      <c r="J231" s="10">
        <v>3.2684352924578892</v>
      </c>
      <c r="K231" s="10">
        <v>1.282814608965354</v>
      </c>
      <c r="L231" s="10">
        <v>0.38140799434064621</v>
      </c>
      <c r="M231" s="10">
        <v>4.12133201450708E-2</v>
      </c>
      <c r="N231" s="10">
        <v>1.1990356042525769</v>
      </c>
    </row>
    <row r="232" spans="2:14" ht="18" customHeight="1" x14ac:dyDescent="0.3">
      <c r="B232" s="16" t="s">
        <v>195</v>
      </c>
      <c r="C232" s="16" t="s">
        <v>248</v>
      </c>
      <c r="D232" s="14">
        <v>85</v>
      </c>
      <c r="E232" s="14">
        <v>3</v>
      </c>
      <c r="F232" s="14">
        <v>0</v>
      </c>
      <c r="G232" s="14">
        <v>0</v>
      </c>
      <c r="H232" s="14">
        <v>2</v>
      </c>
      <c r="I232" s="14">
        <v>1</v>
      </c>
      <c r="J232" s="12">
        <v>0</v>
      </c>
      <c r="K232" s="12">
        <v>0</v>
      </c>
      <c r="L232" s="12">
        <v>4.6040888265418502E-2</v>
      </c>
      <c r="M232" s="12">
        <v>1.31743626902048E-2</v>
      </c>
      <c r="N232" s="12">
        <v>3.483250056213E-4</v>
      </c>
    </row>
    <row r="233" spans="2:14" ht="18" customHeight="1" x14ac:dyDescent="0.3">
      <c r="B233" s="15" t="s">
        <v>195</v>
      </c>
      <c r="C233" s="15" t="s">
        <v>252</v>
      </c>
      <c r="D233" s="13">
        <v>49</v>
      </c>
      <c r="E233" s="13">
        <v>1</v>
      </c>
      <c r="F233" s="13">
        <v>0</v>
      </c>
      <c r="G233" s="13">
        <v>0</v>
      </c>
      <c r="H233" s="13">
        <v>0</v>
      </c>
      <c r="I233" s="13">
        <v>1</v>
      </c>
      <c r="J233" s="10">
        <v>0</v>
      </c>
      <c r="K233" s="10">
        <v>0</v>
      </c>
      <c r="L233" s="10">
        <v>0</v>
      </c>
      <c r="M233" s="10">
        <v>0.122940742562085</v>
      </c>
      <c r="N233" s="10">
        <v>4.1816579102749998E-4</v>
      </c>
    </row>
    <row r="234" spans="2:14" ht="18" customHeight="1" x14ac:dyDescent="0.3">
      <c r="B234" s="16" t="s">
        <v>195</v>
      </c>
      <c r="C234" s="16" t="s">
        <v>250</v>
      </c>
      <c r="D234" s="14">
        <v>2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</row>
    <row r="235" spans="2:14" ht="18" customHeight="1" x14ac:dyDescent="0.3">
      <c r="B235" s="15" t="s">
        <v>195</v>
      </c>
      <c r="C235" s="15" t="s">
        <v>251</v>
      </c>
      <c r="D235" s="13">
        <v>21</v>
      </c>
      <c r="E235" s="13">
        <v>2</v>
      </c>
      <c r="F235" s="13">
        <v>0</v>
      </c>
      <c r="G235" s="13">
        <v>0</v>
      </c>
      <c r="H235" s="13">
        <v>3</v>
      </c>
      <c r="I235" s="13">
        <v>4</v>
      </c>
      <c r="J235" s="10">
        <v>0</v>
      </c>
      <c r="K235" s="10">
        <v>0</v>
      </c>
      <c r="L235" s="10">
        <v>9.2868945327961694E-2</v>
      </c>
      <c r="M235" s="10">
        <v>0.1362378411558739</v>
      </c>
      <c r="N235" s="10">
        <v>3.6366156584734998E-3</v>
      </c>
    </row>
    <row r="236" spans="2:14" ht="18" customHeight="1" x14ac:dyDescent="0.3">
      <c r="B236" s="16" t="s">
        <v>116</v>
      </c>
      <c r="C236" s="16" t="s">
        <v>248</v>
      </c>
      <c r="D236" s="14">
        <v>152</v>
      </c>
      <c r="E236" s="14">
        <v>7</v>
      </c>
      <c r="F236" s="14">
        <v>3</v>
      </c>
      <c r="G236" s="14">
        <v>6</v>
      </c>
      <c r="H236" s="14">
        <v>0</v>
      </c>
      <c r="I236" s="14">
        <v>7</v>
      </c>
      <c r="J236" s="12">
        <v>7.3947210878752999E-3</v>
      </c>
      <c r="K236" s="12">
        <v>2.01030944450141E-2</v>
      </c>
      <c r="L236" s="12">
        <v>0</v>
      </c>
      <c r="M236" s="12">
        <v>2.3232212819905899E-2</v>
      </c>
      <c r="N236" s="12">
        <v>5.0289067291639999E-4</v>
      </c>
    </row>
    <row r="237" spans="2:14" ht="18" customHeight="1" x14ac:dyDescent="0.3">
      <c r="B237" s="15" t="s">
        <v>116</v>
      </c>
      <c r="C237" s="15" t="s">
        <v>250</v>
      </c>
      <c r="D237" s="13">
        <v>34</v>
      </c>
      <c r="E237" s="13">
        <v>8</v>
      </c>
      <c r="F237" s="13">
        <v>25</v>
      </c>
      <c r="G237" s="13">
        <v>1</v>
      </c>
      <c r="H237" s="13">
        <v>0</v>
      </c>
      <c r="I237" s="13">
        <v>3</v>
      </c>
      <c r="J237" s="10">
        <v>0.83233328513484039</v>
      </c>
      <c r="K237" s="10">
        <v>2.3738308882875099E-2</v>
      </c>
      <c r="L237" s="10">
        <v>0</v>
      </c>
      <c r="M237" s="10">
        <v>0.1016832354158665</v>
      </c>
      <c r="N237" s="10">
        <v>0.102840054890324</v>
      </c>
    </row>
    <row r="238" spans="2:14" ht="18" customHeight="1" x14ac:dyDescent="0.3">
      <c r="B238" s="16" t="s">
        <v>116</v>
      </c>
      <c r="C238" s="16" t="s">
        <v>251</v>
      </c>
      <c r="D238" s="14">
        <v>6</v>
      </c>
      <c r="E238" s="14">
        <v>1</v>
      </c>
      <c r="F238" s="14">
        <v>0</v>
      </c>
      <c r="G238" s="14">
        <v>0</v>
      </c>
      <c r="H238" s="14">
        <v>0</v>
      </c>
      <c r="I238" s="14">
        <v>2</v>
      </c>
      <c r="J238" s="12">
        <v>0</v>
      </c>
      <c r="K238" s="12">
        <v>0</v>
      </c>
      <c r="L238" s="12">
        <v>0</v>
      </c>
      <c r="M238" s="12">
        <v>0.2577984016499098</v>
      </c>
      <c r="N238" s="12">
        <v>7.1610667124974003E-3</v>
      </c>
    </row>
    <row r="239" spans="2:14" ht="18" customHeight="1" x14ac:dyDescent="0.3">
      <c r="B239" s="15" t="s">
        <v>211</v>
      </c>
      <c r="C239" s="15" t="s">
        <v>248</v>
      </c>
      <c r="D239" s="13">
        <v>200</v>
      </c>
      <c r="E239" s="13">
        <v>9</v>
      </c>
      <c r="F239" s="13">
        <v>0</v>
      </c>
      <c r="G239" s="13">
        <v>2</v>
      </c>
      <c r="H239" s="13">
        <v>2</v>
      </c>
      <c r="I239" s="13">
        <v>6</v>
      </c>
      <c r="J239" s="10">
        <v>0</v>
      </c>
      <c r="K239" s="10">
        <v>1.50495991303166E-2</v>
      </c>
      <c r="L239" s="10">
        <v>1.30718954248366E-2</v>
      </c>
      <c r="M239" s="10">
        <v>4.1582466525001402E-2</v>
      </c>
      <c r="N239" s="10">
        <v>5.2277970810110002E-4</v>
      </c>
    </row>
    <row r="240" spans="2:14" ht="18" customHeight="1" x14ac:dyDescent="0.3">
      <c r="B240" s="16" t="s">
        <v>172</v>
      </c>
      <c r="C240" s="16" t="s">
        <v>248</v>
      </c>
      <c r="D240" s="14">
        <v>61</v>
      </c>
      <c r="E240" s="14">
        <v>7</v>
      </c>
      <c r="F240" s="14">
        <v>2</v>
      </c>
      <c r="G240" s="14">
        <v>0</v>
      </c>
      <c r="H240" s="14">
        <v>0</v>
      </c>
      <c r="I240" s="14">
        <v>7</v>
      </c>
      <c r="J240" s="12">
        <v>2.1331830713811301E-2</v>
      </c>
      <c r="K240" s="12">
        <v>0</v>
      </c>
      <c r="L240" s="12">
        <v>0</v>
      </c>
      <c r="M240" s="12">
        <v>6.5693441271157796E-2</v>
      </c>
      <c r="N240" s="12">
        <v>2.4803894368528E-3</v>
      </c>
    </row>
    <row r="241" spans="2:14" ht="18" customHeight="1" x14ac:dyDescent="0.3">
      <c r="B241" s="15" t="s">
        <v>172</v>
      </c>
      <c r="C241" s="15" t="s">
        <v>251</v>
      </c>
      <c r="D241" s="13">
        <v>6</v>
      </c>
      <c r="E241" s="13">
        <v>2</v>
      </c>
      <c r="F241" s="13">
        <v>0</v>
      </c>
      <c r="G241" s="13">
        <v>0</v>
      </c>
      <c r="H241" s="13">
        <v>0</v>
      </c>
      <c r="I241" s="13">
        <v>6</v>
      </c>
      <c r="J241" s="10">
        <v>0</v>
      </c>
      <c r="K241" s="10">
        <v>0</v>
      </c>
      <c r="L241" s="10">
        <v>0</v>
      </c>
      <c r="M241" s="10">
        <v>0.21444175005314209</v>
      </c>
      <c r="N241" s="10">
        <v>1.19134305585078E-2</v>
      </c>
    </row>
    <row r="242" spans="2:14" ht="18" customHeight="1" x14ac:dyDescent="0.3">
      <c r="B242" s="16" t="s">
        <v>81</v>
      </c>
      <c r="C242" s="16" t="s">
        <v>248</v>
      </c>
      <c r="D242" s="14">
        <v>183</v>
      </c>
      <c r="E242" s="14">
        <v>43</v>
      </c>
      <c r="F242" s="14">
        <v>79</v>
      </c>
      <c r="G242" s="14">
        <v>39</v>
      </c>
      <c r="H242" s="14">
        <v>11</v>
      </c>
      <c r="I242" s="14">
        <v>9</v>
      </c>
      <c r="J242" s="12">
        <v>0.77932617815863947</v>
      </c>
      <c r="K242" s="12">
        <v>0.25245043965165032</v>
      </c>
      <c r="L242" s="12">
        <v>7.7771789016665996E-2</v>
      </c>
      <c r="M242" s="12">
        <v>6.06931656587179E-2</v>
      </c>
      <c r="N242" s="12">
        <v>0.1068692522208806</v>
      </c>
    </row>
    <row r="243" spans="2:14" ht="18" customHeight="1" x14ac:dyDescent="0.3">
      <c r="B243" s="15" t="s">
        <v>81</v>
      </c>
      <c r="C243" s="15" t="s">
        <v>252</v>
      </c>
      <c r="D243" s="13">
        <v>6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</row>
    <row r="244" spans="2:14" ht="18" customHeight="1" x14ac:dyDescent="0.3">
      <c r="B244" s="16" t="s">
        <v>81</v>
      </c>
      <c r="C244" s="16" t="s">
        <v>250</v>
      </c>
      <c r="D244" s="14">
        <v>3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</row>
    <row r="245" spans="2:14" ht="18" customHeight="1" x14ac:dyDescent="0.3">
      <c r="B245" s="15" t="s">
        <v>81</v>
      </c>
      <c r="C245" s="15" t="s">
        <v>251</v>
      </c>
      <c r="D245" s="13">
        <v>6</v>
      </c>
      <c r="E245" s="13">
        <v>2</v>
      </c>
      <c r="F245" s="13">
        <v>1</v>
      </c>
      <c r="G245" s="13">
        <v>0</v>
      </c>
      <c r="H245" s="13">
        <v>0</v>
      </c>
      <c r="I245" s="13">
        <v>1</v>
      </c>
      <c r="J245" s="10">
        <v>0.32362459546925559</v>
      </c>
      <c r="K245" s="10">
        <v>0</v>
      </c>
      <c r="L245" s="10">
        <v>0</v>
      </c>
      <c r="M245" s="10">
        <v>0.20755500207555</v>
      </c>
      <c r="N245" s="10">
        <v>6.5468266026850894E-2</v>
      </c>
    </row>
    <row r="246" spans="2:14" ht="18" customHeight="1" x14ac:dyDescent="0.3">
      <c r="B246" s="16" t="s">
        <v>149</v>
      </c>
      <c r="C246" s="16" t="s">
        <v>249</v>
      </c>
      <c r="D246" s="14">
        <v>1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</row>
    <row r="247" spans="2:14" ht="18" customHeight="1" x14ac:dyDescent="0.3">
      <c r="B247" s="15" t="s">
        <v>149</v>
      </c>
      <c r="C247" s="15" t="s">
        <v>248</v>
      </c>
      <c r="D247" s="13">
        <v>28</v>
      </c>
      <c r="E247" s="13">
        <v>7</v>
      </c>
      <c r="F247" s="13">
        <v>0</v>
      </c>
      <c r="G247" s="13">
        <v>0</v>
      </c>
      <c r="H247" s="13">
        <v>0</v>
      </c>
      <c r="I247" s="13">
        <v>11</v>
      </c>
      <c r="J247" s="10">
        <v>0</v>
      </c>
      <c r="K247" s="10">
        <v>0</v>
      </c>
      <c r="L247" s="10">
        <v>0</v>
      </c>
      <c r="M247" s="10">
        <v>0.47295807170176951</v>
      </c>
      <c r="N247" s="10">
        <v>1.9706586320907001E-2</v>
      </c>
    </row>
    <row r="248" spans="2:14" ht="18" customHeight="1" x14ac:dyDescent="0.3">
      <c r="B248" s="16" t="s">
        <v>149</v>
      </c>
      <c r="C248" s="16" t="s">
        <v>251</v>
      </c>
      <c r="D248" s="14">
        <v>1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</row>
    <row r="249" spans="2:14" ht="18" customHeight="1" x14ac:dyDescent="0.3">
      <c r="B249" s="15" t="s">
        <v>228</v>
      </c>
      <c r="C249" s="15" t="s">
        <v>248</v>
      </c>
      <c r="D249" s="13">
        <v>141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</row>
    <row r="250" spans="2:14" ht="18" customHeight="1" x14ac:dyDescent="0.3">
      <c r="B250" s="16" t="s">
        <v>228</v>
      </c>
      <c r="C250" s="16" t="s">
        <v>251</v>
      </c>
      <c r="D250" s="14">
        <v>1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</row>
    <row r="251" spans="2:14" ht="18" customHeight="1" x14ac:dyDescent="0.3">
      <c r="B251" s="15" t="s">
        <v>100</v>
      </c>
      <c r="C251" s="15" t="s">
        <v>248</v>
      </c>
      <c r="D251" s="13">
        <v>160</v>
      </c>
      <c r="E251" s="13">
        <v>45</v>
      </c>
      <c r="F251" s="13">
        <v>111</v>
      </c>
      <c r="G251" s="13">
        <v>13</v>
      </c>
      <c r="H251" s="13">
        <v>5</v>
      </c>
      <c r="I251" s="13">
        <v>24</v>
      </c>
      <c r="J251" s="10">
        <v>0.26156202362311609</v>
      </c>
      <c r="K251" s="10">
        <v>2.4602100414611801E-2</v>
      </c>
      <c r="L251" s="10">
        <v>8.5203898858516001E-3</v>
      </c>
      <c r="M251" s="10">
        <v>5.84717471300445E-2</v>
      </c>
      <c r="N251" s="10">
        <v>4.10756394515557E-2</v>
      </c>
    </row>
    <row r="252" spans="2:14" ht="18" customHeight="1" x14ac:dyDescent="0.3">
      <c r="B252" s="16" t="s">
        <v>100</v>
      </c>
      <c r="C252" s="16" t="s">
        <v>252</v>
      </c>
      <c r="D252" s="14">
        <v>2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</row>
    <row r="253" spans="2:14" ht="18" customHeight="1" x14ac:dyDescent="0.3">
      <c r="B253" s="15" t="s">
        <v>100</v>
      </c>
      <c r="C253" s="15" t="s">
        <v>250</v>
      </c>
      <c r="D253" s="13">
        <v>14</v>
      </c>
      <c r="E253" s="13">
        <v>4</v>
      </c>
      <c r="F253" s="13">
        <v>4</v>
      </c>
      <c r="G253" s="13">
        <v>0</v>
      </c>
      <c r="H253" s="13">
        <v>0</v>
      </c>
      <c r="I253" s="13">
        <v>0</v>
      </c>
      <c r="J253" s="10">
        <v>0.14655264769101359</v>
      </c>
      <c r="K253" s="10">
        <v>0</v>
      </c>
      <c r="L253" s="10">
        <v>0</v>
      </c>
      <c r="M253" s="10">
        <v>0</v>
      </c>
      <c r="N253" s="10">
        <v>2.0936092527287599E-2</v>
      </c>
    </row>
    <row r="254" spans="2:14" ht="18" customHeight="1" x14ac:dyDescent="0.3">
      <c r="B254" s="16" t="s">
        <v>100</v>
      </c>
      <c r="C254" s="16" t="s">
        <v>251</v>
      </c>
      <c r="D254" s="14">
        <v>16</v>
      </c>
      <c r="E254" s="14">
        <v>5</v>
      </c>
      <c r="F254" s="14">
        <v>11</v>
      </c>
      <c r="G254" s="14">
        <v>2</v>
      </c>
      <c r="H254" s="14">
        <v>3</v>
      </c>
      <c r="I254" s="14">
        <v>5</v>
      </c>
      <c r="J254" s="12">
        <v>0.2754849365459629</v>
      </c>
      <c r="K254" s="12">
        <v>6.8857641639526998E-2</v>
      </c>
      <c r="L254" s="12">
        <v>5.7977736549165097E-2</v>
      </c>
      <c r="M254" s="12">
        <v>0.1065081283700777</v>
      </c>
      <c r="N254" s="12">
        <v>5.5197828968575897E-2</v>
      </c>
    </row>
    <row r="255" spans="2:14" ht="18" customHeight="1" x14ac:dyDescent="0.3">
      <c r="B255" s="15" t="s">
        <v>47</v>
      </c>
      <c r="C255" s="15" t="s">
        <v>248</v>
      </c>
      <c r="D255" s="13">
        <v>192</v>
      </c>
      <c r="E255" s="13">
        <v>49</v>
      </c>
      <c r="F255" s="13">
        <v>196</v>
      </c>
      <c r="G255" s="13">
        <v>28</v>
      </c>
      <c r="H255" s="13">
        <v>9</v>
      </c>
      <c r="I255" s="13">
        <v>26</v>
      </c>
      <c r="J255" s="10">
        <v>0.63405476435700614</v>
      </c>
      <c r="K255" s="10">
        <v>9.0401951666488706E-2</v>
      </c>
      <c r="L255" s="10">
        <v>3.4641335111519699E-2</v>
      </c>
      <c r="M255" s="10">
        <v>9.4258114407726301E-2</v>
      </c>
      <c r="N255" s="10">
        <v>9.0235954009184799E-2</v>
      </c>
    </row>
    <row r="256" spans="2:14" ht="18" customHeight="1" x14ac:dyDescent="0.3">
      <c r="B256" s="16" t="s">
        <v>47</v>
      </c>
      <c r="C256" s="16" t="s">
        <v>250</v>
      </c>
      <c r="D256" s="14">
        <v>3</v>
      </c>
      <c r="E256" s="14">
        <v>2</v>
      </c>
      <c r="F256" s="14">
        <v>12</v>
      </c>
      <c r="G256" s="14">
        <v>0</v>
      </c>
      <c r="H256" s="14">
        <v>0</v>
      </c>
      <c r="I256" s="14">
        <v>0</v>
      </c>
      <c r="J256" s="12">
        <v>4.0201005025125633</v>
      </c>
      <c r="K256" s="12">
        <v>0</v>
      </c>
      <c r="L256" s="12">
        <v>0</v>
      </c>
      <c r="M256" s="12">
        <v>0</v>
      </c>
      <c r="N256" s="12">
        <v>0.8040201005025126</v>
      </c>
    </row>
    <row r="257" spans="2:14" ht="18" customHeight="1" x14ac:dyDescent="0.3">
      <c r="B257" s="15" t="s">
        <v>76</v>
      </c>
      <c r="C257" s="15" t="s">
        <v>249</v>
      </c>
      <c r="D257" s="13">
        <v>1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</row>
    <row r="258" spans="2:14" ht="18" customHeight="1" x14ac:dyDescent="0.3">
      <c r="B258" s="16" t="s">
        <v>76</v>
      </c>
      <c r="C258" s="16" t="s">
        <v>248</v>
      </c>
      <c r="D258" s="14">
        <v>167</v>
      </c>
      <c r="E258" s="14">
        <v>73</v>
      </c>
      <c r="F258" s="14">
        <v>75</v>
      </c>
      <c r="G258" s="14">
        <v>28</v>
      </c>
      <c r="H258" s="14">
        <v>19</v>
      </c>
      <c r="I258" s="14">
        <v>115</v>
      </c>
      <c r="J258" s="12">
        <v>0.21944783292311759</v>
      </c>
      <c r="K258" s="12">
        <v>0.1133872166534392</v>
      </c>
      <c r="L258" s="12">
        <v>4.51948221530011E-2</v>
      </c>
      <c r="M258" s="12">
        <v>0.3510783979845295</v>
      </c>
      <c r="N258" s="12">
        <v>8.5094099097708098E-2</v>
      </c>
    </row>
    <row r="259" spans="2:14" ht="18" customHeight="1" x14ac:dyDescent="0.3">
      <c r="B259" s="15" t="s">
        <v>76</v>
      </c>
      <c r="C259" s="15" t="s">
        <v>250</v>
      </c>
      <c r="D259" s="13">
        <v>11</v>
      </c>
      <c r="E259" s="13">
        <v>4</v>
      </c>
      <c r="F259" s="13">
        <v>2</v>
      </c>
      <c r="G259" s="13">
        <v>0</v>
      </c>
      <c r="H259" s="13">
        <v>0</v>
      </c>
      <c r="I259" s="13">
        <v>6</v>
      </c>
      <c r="J259" s="10">
        <v>0.14976785981728319</v>
      </c>
      <c r="K259" s="10">
        <v>0</v>
      </c>
      <c r="L259" s="10">
        <v>0</v>
      </c>
      <c r="M259" s="10">
        <v>0.4496235783765315</v>
      </c>
      <c r="N259" s="10">
        <v>5.4480433807780601E-2</v>
      </c>
    </row>
    <row r="260" spans="2:14" ht="18" customHeight="1" x14ac:dyDescent="0.3">
      <c r="B260" s="16" t="s">
        <v>76</v>
      </c>
      <c r="C260" s="16" t="s">
        <v>251</v>
      </c>
      <c r="D260" s="14">
        <v>23</v>
      </c>
      <c r="E260" s="14">
        <v>9</v>
      </c>
      <c r="F260" s="14">
        <v>0</v>
      </c>
      <c r="G260" s="14">
        <v>2</v>
      </c>
      <c r="H260" s="14">
        <v>7</v>
      </c>
      <c r="I260" s="14">
        <v>47</v>
      </c>
      <c r="J260" s="12">
        <v>0</v>
      </c>
      <c r="K260" s="12">
        <v>4.6475960309529801E-2</v>
      </c>
      <c r="L260" s="12">
        <v>0.19834921036501249</v>
      </c>
      <c r="M260" s="12">
        <v>1.151621743606051</v>
      </c>
      <c r="N260" s="12">
        <v>9.1072624844386496E-2</v>
      </c>
    </row>
    <row r="261" spans="2:14" ht="18" customHeight="1" x14ac:dyDescent="0.3">
      <c r="B261" s="15" t="s">
        <v>65</v>
      </c>
      <c r="C261" s="15" t="s">
        <v>248</v>
      </c>
      <c r="D261" s="13">
        <v>197</v>
      </c>
      <c r="E261" s="13">
        <v>42</v>
      </c>
      <c r="F261" s="13">
        <v>33</v>
      </c>
      <c r="G261" s="13">
        <v>91</v>
      </c>
      <c r="H261" s="13">
        <v>13</v>
      </c>
      <c r="I261" s="13">
        <v>32</v>
      </c>
      <c r="J261" s="10">
        <v>9.7914604440578798E-2</v>
      </c>
      <c r="K261" s="10">
        <v>0.1641983269397323</v>
      </c>
      <c r="L261" s="10">
        <v>3.3941109599105797E-2</v>
      </c>
      <c r="M261" s="10">
        <v>6.2814646457955203E-2</v>
      </c>
      <c r="N261" s="10">
        <v>1.9710077534160899E-2</v>
      </c>
    </row>
    <row r="262" spans="2:14" ht="18" customHeight="1" x14ac:dyDescent="0.3">
      <c r="B262" s="16" t="s">
        <v>65</v>
      </c>
      <c r="C262" s="16" t="s">
        <v>250</v>
      </c>
      <c r="D262" s="14">
        <v>3</v>
      </c>
      <c r="E262" s="14">
        <v>2</v>
      </c>
      <c r="F262" s="14">
        <v>2</v>
      </c>
      <c r="G262" s="14">
        <v>0</v>
      </c>
      <c r="H262" s="14">
        <v>0</v>
      </c>
      <c r="I262" s="14">
        <v>1</v>
      </c>
      <c r="J262" s="12">
        <v>0.4060089321965083</v>
      </c>
      <c r="K262" s="12">
        <v>0</v>
      </c>
      <c r="L262" s="12">
        <v>0</v>
      </c>
      <c r="M262" s="12">
        <v>0.24563989191844751</v>
      </c>
      <c r="N262" s="12">
        <v>9.7577779233864806E-2</v>
      </c>
    </row>
    <row r="263" spans="2:14" ht="18" customHeight="1" x14ac:dyDescent="0.3">
      <c r="B263" s="15" t="s">
        <v>65</v>
      </c>
      <c r="C263" s="15" t="s">
        <v>251</v>
      </c>
      <c r="D263" s="13">
        <v>5</v>
      </c>
      <c r="E263" s="13">
        <v>3</v>
      </c>
      <c r="F263" s="13">
        <v>4</v>
      </c>
      <c r="G263" s="13">
        <v>1</v>
      </c>
      <c r="H263" s="13">
        <v>4</v>
      </c>
      <c r="I263" s="13">
        <v>5</v>
      </c>
      <c r="J263" s="10">
        <v>0.6016511213525868</v>
      </c>
      <c r="K263" s="10">
        <v>0.11961722488038271</v>
      </c>
      <c r="L263" s="10">
        <v>0.54364845280490548</v>
      </c>
      <c r="M263" s="10">
        <v>0.66326567768528832</v>
      </c>
      <c r="N263" s="10">
        <v>0.31314847194283368</v>
      </c>
    </row>
    <row r="264" spans="2:14" ht="18" customHeight="1" x14ac:dyDescent="0.3">
      <c r="B264" s="16" t="s">
        <v>90</v>
      </c>
      <c r="C264" s="16" t="s">
        <v>248</v>
      </c>
      <c r="D264" s="14">
        <v>152</v>
      </c>
      <c r="E264" s="14">
        <v>76</v>
      </c>
      <c r="F264" s="14">
        <v>130</v>
      </c>
      <c r="G264" s="14">
        <v>27</v>
      </c>
      <c r="H264" s="14">
        <v>16</v>
      </c>
      <c r="I264" s="14">
        <v>99</v>
      </c>
      <c r="J264" s="12">
        <v>0.27450485556504878</v>
      </c>
      <c r="K264" s="12">
        <v>5.4477776111415202E-2</v>
      </c>
      <c r="L264" s="12">
        <v>2.9429686567012201E-2</v>
      </c>
      <c r="M264" s="12">
        <v>0.2201917726816893</v>
      </c>
      <c r="N264" s="12">
        <v>9.3967816837938506E-2</v>
      </c>
    </row>
    <row r="265" spans="2:14" ht="18" customHeight="1" x14ac:dyDescent="0.3">
      <c r="B265" s="15" t="s">
        <v>90</v>
      </c>
      <c r="C265" s="15" t="s">
        <v>251</v>
      </c>
      <c r="D265" s="13">
        <v>3</v>
      </c>
      <c r="E265" s="13">
        <v>1</v>
      </c>
      <c r="F265" s="13">
        <v>1</v>
      </c>
      <c r="G265" s="13">
        <v>1</v>
      </c>
      <c r="H265" s="13">
        <v>0</v>
      </c>
      <c r="I265" s="13">
        <v>1</v>
      </c>
      <c r="J265" s="10">
        <v>0.12143290831815411</v>
      </c>
      <c r="K265" s="10">
        <v>0.12143290831815411</v>
      </c>
      <c r="L265" s="10">
        <v>0</v>
      </c>
      <c r="M265" s="10">
        <v>0.12143290831815411</v>
      </c>
      <c r="N265" s="10">
        <v>2.02388180530256E-2</v>
      </c>
    </row>
    <row r="266" spans="2:14" ht="18" customHeight="1" x14ac:dyDescent="0.3">
      <c r="B266" s="16" t="s">
        <v>132</v>
      </c>
      <c r="C266" s="16" t="s">
        <v>248</v>
      </c>
      <c r="D266" s="14">
        <v>12</v>
      </c>
      <c r="E266" s="14">
        <v>4</v>
      </c>
      <c r="F266" s="14">
        <v>2</v>
      </c>
      <c r="G266" s="14">
        <v>1</v>
      </c>
      <c r="H266" s="14">
        <v>0</v>
      </c>
      <c r="I266" s="14">
        <v>9</v>
      </c>
      <c r="J266" s="12">
        <v>6.6934404283801804E-2</v>
      </c>
      <c r="K266" s="12">
        <v>3.3467202141900902E-2</v>
      </c>
      <c r="L266" s="12">
        <v>0</v>
      </c>
      <c r="M266" s="12">
        <v>0.29426745534604343</v>
      </c>
      <c r="N266" s="12">
        <v>2.9363215018852699E-2</v>
      </c>
    </row>
    <row r="267" spans="2:14" ht="18" customHeight="1" x14ac:dyDescent="0.3">
      <c r="B267" s="15" t="s">
        <v>132</v>
      </c>
      <c r="C267" s="15" t="s">
        <v>251</v>
      </c>
      <c r="D267" s="13">
        <v>3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</row>
    <row r="268" spans="2:14" ht="18" customHeight="1" x14ac:dyDescent="0.3">
      <c r="B268" s="16" t="s">
        <v>178</v>
      </c>
      <c r="C268" s="16" t="s">
        <v>249</v>
      </c>
      <c r="D268" s="14">
        <v>1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</row>
    <row r="269" spans="2:14" ht="18" customHeight="1" x14ac:dyDescent="0.3">
      <c r="B269" s="15" t="s">
        <v>178</v>
      </c>
      <c r="C269" s="15" t="s">
        <v>248</v>
      </c>
      <c r="D269" s="13">
        <v>179</v>
      </c>
      <c r="E269" s="13">
        <v>13</v>
      </c>
      <c r="F269" s="13">
        <v>3</v>
      </c>
      <c r="G269" s="13">
        <v>1</v>
      </c>
      <c r="H269" s="13">
        <v>2</v>
      </c>
      <c r="I269" s="13">
        <v>13</v>
      </c>
      <c r="J269" s="10">
        <v>1.6194673188062999E-2</v>
      </c>
      <c r="K269" s="10">
        <v>1.0307365643488799E-2</v>
      </c>
      <c r="L269" s="10">
        <v>8.8535533736464993E-3</v>
      </c>
      <c r="M269" s="10">
        <v>5.1275725393337197E-2</v>
      </c>
      <c r="N269" s="10">
        <v>1.4406598060247001E-3</v>
      </c>
    </row>
    <row r="270" spans="2:14" ht="18" customHeight="1" x14ac:dyDescent="0.3">
      <c r="B270" s="16" t="s">
        <v>178</v>
      </c>
      <c r="C270" s="16" t="s">
        <v>252</v>
      </c>
      <c r="D270" s="14">
        <v>1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</row>
    <row r="271" spans="2:14" ht="18" customHeight="1" x14ac:dyDescent="0.3">
      <c r="B271" s="15" t="s">
        <v>178</v>
      </c>
      <c r="C271" s="15" t="s">
        <v>250</v>
      </c>
      <c r="D271" s="13">
        <v>2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</row>
    <row r="272" spans="2:14" ht="18" customHeight="1" x14ac:dyDescent="0.3">
      <c r="B272" s="16" t="s">
        <v>178</v>
      </c>
      <c r="C272" s="16" t="s">
        <v>251</v>
      </c>
      <c r="D272" s="14">
        <v>4</v>
      </c>
      <c r="E272" s="14">
        <v>1</v>
      </c>
      <c r="F272" s="14">
        <v>0</v>
      </c>
      <c r="G272" s="14">
        <v>0</v>
      </c>
      <c r="H272" s="14">
        <v>0</v>
      </c>
      <c r="I272" s="14">
        <v>1</v>
      </c>
      <c r="J272" s="12">
        <v>0</v>
      </c>
      <c r="K272" s="12">
        <v>0</v>
      </c>
      <c r="L272" s="12">
        <v>0</v>
      </c>
      <c r="M272" s="12">
        <v>0.30266343825665859</v>
      </c>
      <c r="N272" s="12">
        <v>1.0088781275221901E-2</v>
      </c>
    </row>
    <row r="273" spans="2:14" ht="18" customHeight="1" x14ac:dyDescent="0.3">
      <c r="B273" s="15" t="s">
        <v>196</v>
      </c>
      <c r="C273" s="15" t="s">
        <v>253</v>
      </c>
      <c r="D273" s="13">
        <v>4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</row>
    <row r="274" spans="2:14" ht="18" customHeight="1" x14ac:dyDescent="0.3">
      <c r="B274" s="16" t="s">
        <v>196</v>
      </c>
      <c r="C274" s="16" t="s">
        <v>248</v>
      </c>
      <c r="D274" s="14">
        <v>47</v>
      </c>
      <c r="E274" s="14">
        <v>4</v>
      </c>
      <c r="F274" s="14">
        <v>0</v>
      </c>
      <c r="G274" s="14">
        <v>0</v>
      </c>
      <c r="H274" s="14">
        <v>0</v>
      </c>
      <c r="I274" s="14">
        <v>4</v>
      </c>
      <c r="J274" s="12">
        <v>0</v>
      </c>
      <c r="K274" s="12">
        <v>0</v>
      </c>
      <c r="L274" s="12">
        <v>0</v>
      </c>
      <c r="M274" s="12">
        <v>0.1249766060534603</v>
      </c>
      <c r="N274" s="12">
        <v>1.7727178163611001E-3</v>
      </c>
    </row>
    <row r="275" spans="2:14" ht="18" customHeight="1" x14ac:dyDescent="0.3">
      <c r="B275" s="15" t="s">
        <v>196</v>
      </c>
      <c r="C275" s="15" t="s">
        <v>250</v>
      </c>
      <c r="D275" s="13">
        <v>8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</row>
    <row r="276" spans="2:14" ht="18" customHeight="1" x14ac:dyDescent="0.3">
      <c r="B276" s="16" t="s">
        <v>196</v>
      </c>
      <c r="C276" s="16" t="s">
        <v>251</v>
      </c>
      <c r="D276" s="14">
        <v>14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</row>
    <row r="277" spans="2:14" ht="18" customHeight="1" x14ac:dyDescent="0.3">
      <c r="B277" s="15" t="s">
        <v>112</v>
      </c>
      <c r="C277" s="15" t="s">
        <v>249</v>
      </c>
      <c r="D277" s="13">
        <v>3</v>
      </c>
      <c r="E277" s="13">
        <v>1</v>
      </c>
      <c r="F277" s="13">
        <v>0</v>
      </c>
      <c r="G277" s="13">
        <v>1</v>
      </c>
      <c r="H277" s="13">
        <v>0</v>
      </c>
      <c r="I277" s="13">
        <v>0</v>
      </c>
      <c r="J277" s="10">
        <v>0</v>
      </c>
      <c r="K277" s="10">
        <v>2.347417840375587</v>
      </c>
      <c r="L277" s="10">
        <v>0</v>
      </c>
      <c r="M277" s="10">
        <v>0</v>
      </c>
      <c r="N277" s="10">
        <v>7.82472613458529E-2</v>
      </c>
    </row>
    <row r="278" spans="2:14" ht="18" customHeight="1" x14ac:dyDescent="0.3">
      <c r="B278" s="16" t="s">
        <v>112</v>
      </c>
      <c r="C278" s="16" t="s">
        <v>248</v>
      </c>
      <c r="D278" s="14">
        <v>158</v>
      </c>
      <c r="E278" s="14">
        <v>22</v>
      </c>
      <c r="F278" s="14">
        <v>8</v>
      </c>
      <c r="G278" s="14">
        <v>30</v>
      </c>
      <c r="H278" s="14">
        <v>2</v>
      </c>
      <c r="I278" s="14">
        <v>6</v>
      </c>
      <c r="J278" s="12">
        <v>6.2324596496060002E-2</v>
      </c>
      <c r="K278" s="12">
        <v>0.28099678146705759</v>
      </c>
      <c r="L278" s="12">
        <v>1.4133591555258999E-2</v>
      </c>
      <c r="M278" s="12">
        <v>4.3115001715421798E-2</v>
      </c>
      <c r="N278" s="12">
        <v>1.21886303934284E-2</v>
      </c>
    </row>
    <row r="279" spans="2:14" ht="18" customHeight="1" x14ac:dyDescent="0.3">
      <c r="B279" s="15" t="s">
        <v>112</v>
      </c>
      <c r="C279" s="15" t="s">
        <v>250</v>
      </c>
      <c r="D279" s="13">
        <v>1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</row>
    <row r="280" spans="2:14" ht="18" customHeight="1" x14ac:dyDescent="0.3">
      <c r="B280" s="16" t="s">
        <v>112</v>
      </c>
      <c r="C280" s="16" t="s">
        <v>251</v>
      </c>
      <c r="D280" s="14">
        <v>17</v>
      </c>
      <c r="E280" s="14">
        <v>3</v>
      </c>
      <c r="F280" s="14">
        <v>16</v>
      </c>
      <c r="G280" s="14">
        <v>0</v>
      </c>
      <c r="H280" s="14">
        <v>1</v>
      </c>
      <c r="I280" s="14">
        <v>8</v>
      </c>
      <c r="J280" s="12">
        <v>0.8217934616500574</v>
      </c>
      <c r="K280" s="12">
        <v>0</v>
      </c>
      <c r="L280" s="12">
        <v>5.6398398285488698E-2</v>
      </c>
      <c r="M280" s="12">
        <v>0.49802004890360979</v>
      </c>
      <c r="N280" s="12">
        <v>8.8817612709978497E-2</v>
      </c>
    </row>
    <row r="281" spans="2:14" ht="18" customHeight="1" x14ac:dyDescent="0.3">
      <c r="B281" s="15" t="s">
        <v>197</v>
      </c>
      <c r="C281" s="15" t="s">
        <v>248</v>
      </c>
      <c r="D281" s="13">
        <v>34</v>
      </c>
      <c r="E281" s="13">
        <v>2</v>
      </c>
      <c r="F281" s="13">
        <v>2</v>
      </c>
      <c r="G281" s="13">
        <v>0</v>
      </c>
      <c r="H281" s="13">
        <v>0</v>
      </c>
      <c r="I281" s="13">
        <v>0</v>
      </c>
      <c r="J281" s="10">
        <v>5.8819875001988403E-2</v>
      </c>
      <c r="K281" s="10">
        <v>0</v>
      </c>
      <c r="L281" s="10">
        <v>0</v>
      </c>
      <c r="M281" s="10">
        <v>0</v>
      </c>
      <c r="N281" s="10">
        <v>1.7299963235877999E-3</v>
      </c>
    </row>
    <row r="282" spans="2:14" ht="18" customHeight="1" x14ac:dyDescent="0.3">
      <c r="B282" s="16" t="s">
        <v>197</v>
      </c>
      <c r="C282" s="16" t="s">
        <v>251</v>
      </c>
      <c r="D282" s="14">
        <v>4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</row>
    <row r="283" spans="2:14" ht="18" customHeight="1" x14ac:dyDescent="0.3">
      <c r="B283" s="15" t="s">
        <v>229</v>
      </c>
      <c r="C283" s="15" t="s">
        <v>248</v>
      </c>
      <c r="D283" s="13">
        <v>8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</row>
    <row r="284" spans="2:14" ht="18" customHeight="1" x14ac:dyDescent="0.3">
      <c r="B284" s="16" t="s">
        <v>220</v>
      </c>
      <c r="C284" s="16" t="s">
        <v>248</v>
      </c>
      <c r="D284" s="14">
        <v>166</v>
      </c>
      <c r="E284" s="14">
        <v>9</v>
      </c>
      <c r="F284" s="14">
        <v>0</v>
      </c>
      <c r="G284" s="14">
        <v>9</v>
      </c>
      <c r="H284" s="14">
        <v>0</v>
      </c>
      <c r="I284" s="14">
        <v>0</v>
      </c>
      <c r="J284" s="12">
        <v>0</v>
      </c>
      <c r="K284" s="12">
        <v>1.55612862038034E-2</v>
      </c>
      <c r="L284" s="12">
        <v>0</v>
      </c>
      <c r="M284" s="12">
        <v>0</v>
      </c>
      <c r="N284" s="12">
        <v>1.40614031962E-4</v>
      </c>
    </row>
    <row r="285" spans="2:14" ht="18" customHeight="1" x14ac:dyDescent="0.3">
      <c r="B285" s="15" t="s">
        <v>220</v>
      </c>
      <c r="C285" s="15" t="s">
        <v>250</v>
      </c>
      <c r="D285" s="13">
        <v>8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</row>
    <row r="286" spans="2:14" ht="18" customHeight="1" x14ac:dyDescent="0.3">
      <c r="B286" s="16" t="s">
        <v>220</v>
      </c>
      <c r="C286" s="16" t="s">
        <v>251</v>
      </c>
      <c r="D286" s="14">
        <v>25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</row>
    <row r="287" spans="2:14" ht="18" customHeight="1" x14ac:dyDescent="0.3">
      <c r="B287" s="15" t="s">
        <v>145</v>
      </c>
      <c r="C287" s="15" t="s">
        <v>248</v>
      </c>
      <c r="D287" s="13">
        <v>122</v>
      </c>
      <c r="E287" s="13">
        <v>8</v>
      </c>
      <c r="F287" s="13">
        <v>19</v>
      </c>
      <c r="G287" s="13">
        <v>0</v>
      </c>
      <c r="H287" s="13">
        <v>1</v>
      </c>
      <c r="I287" s="13">
        <v>1</v>
      </c>
      <c r="J287" s="10">
        <v>6.5742605189041597E-2</v>
      </c>
      <c r="K287" s="10">
        <v>0</v>
      </c>
      <c r="L287" s="10">
        <v>2.9655286944556001E-3</v>
      </c>
      <c r="M287" s="10">
        <v>3.4527048489786001E-3</v>
      </c>
      <c r="N287" s="10">
        <v>2.2256398809897002E-3</v>
      </c>
    </row>
    <row r="288" spans="2:14" ht="18" customHeight="1" x14ac:dyDescent="0.3">
      <c r="B288" s="16" t="s">
        <v>145</v>
      </c>
      <c r="C288" s="16" t="s">
        <v>250</v>
      </c>
      <c r="D288" s="14">
        <v>2</v>
      </c>
      <c r="E288" s="14">
        <v>1</v>
      </c>
      <c r="F288" s="14">
        <v>2</v>
      </c>
      <c r="G288" s="14">
        <v>0</v>
      </c>
      <c r="H288" s="14">
        <v>0</v>
      </c>
      <c r="I288" s="14">
        <v>0</v>
      </c>
      <c r="J288" s="12">
        <v>0.49554013875123881</v>
      </c>
      <c r="K288" s="12">
        <v>0</v>
      </c>
      <c r="L288" s="12">
        <v>0</v>
      </c>
      <c r="M288" s="12">
        <v>0</v>
      </c>
      <c r="N288" s="12">
        <v>4.9554013875123801E-2</v>
      </c>
    </row>
    <row r="289" spans="2:14" ht="18" customHeight="1" x14ac:dyDescent="0.3">
      <c r="B289" s="15" t="s">
        <v>145</v>
      </c>
      <c r="C289" s="15" t="s">
        <v>251</v>
      </c>
      <c r="D289" s="13">
        <v>3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</row>
    <row r="290" spans="2:14" ht="18" customHeight="1" x14ac:dyDescent="0.3">
      <c r="B290" s="16" t="s">
        <v>36</v>
      </c>
      <c r="C290" s="16" t="s">
        <v>253</v>
      </c>
      <c r="D290" s="14">
        <v>3</v>
      </c>
      <c r="E290" s="14">
        <v>2</v>
      </c>
      <c r="F290" s="14">
        <v>4</v>
      </c>
      <c r="G290" s="14">
        <v>0</v>
      </c>
      <c r="H290" s="14">
        <v>2</v>
      </c>
      <c r="I290" s="14">
        <v>0</v>
      </c>
      <c r="J290" s="12">
        <v>4.4742729306487687</v>
      </c>
      <c r="K290" s="12">
        <v>0</v>
      </c>
      <c r="L290" s="12">
        <v>1.2995451591942819</v>
      </c>
      <c r="M290" s="12">
        <v>0</v>
      </c>
      <c r="N290" s="12">
        <v>0.98149093007603905</v>
      </c>
    </row>
    <row r="291" spans="2:14" ht="18" customHeight="1" x14ac:dyDescent="0.3">
      <c r="B291" s="15" t="s">
        <v>36</v>
      </c>
      <c r="C291" s="15" t="s">
        <v>249</v>
      </c>
      <c r="D291" s="13">
        <v>9</v>
      </c>
      <c r="E291" s="13">
        <v>7</v>
      </c>
      <c r="F291" s="13">
        <v>9</v>
      </c>
      <c r="G291" s="13">
        <v>0</v>
      </c>
      <c r="H291" s="13">
        <v>0</v>
      </c>
      <c r="I291" s="13">
        <v>0</v>
      </c>
      <c r="J291" s="10">
        <v>1.66514960699646</v>
      </c>
      <c r="K291" s="10">
        <v>0</v>
      </c>
      <c r="L291" s="10">
        <v>0</v>
      </c>
      <c r="M291" s="10">
        <v>0</v>
      </c>
      <c r="N291" s="10">
        <v>0.64755818049862313</v>
      </c>
    </row>
    <row r="292" spans="2:14" ht="18" customHeight="1" x14ac:dyDescent="0.3">
      <c r="B292" s="16" t="s">
        <v>36</v>
      </c>
      <c r="C292" s="16" t="s">
        <v>248</v>
      </c>
      <c r="D292" s="14">
        <v>161</v>
      </c>
      <c r="E292" s="14">
        <v>67</v>
      </c>
      <c r="F292" s="14">
        <v>242</v>
      </c>
      <c r="G292" s="14">
        <v>104</v>
      </c>
      <c r="H292" s="14">
        <v>7</v>
      </c>
      <c r="I292" s="14">
        <v>12</v>
      </c>
      <c r="J292" s="12">
        <v>1.1456707627296541</v>
      </c>
      <c r="K292" s="12">
        <v>0.4008044557860248</v>
      </c>
      <c r="L292" s="12">
        <v>2.27686771670799E-2</v>
      </c>
      <c r="M292" s="12">
        <v>3.8768780118625001E-2</v>
      </c>
      <c r="N292" s="12">
        <v>0.27045210298599009</v>
      </c>
    </row>
    <row r="293" spans="2:14" ht="18" customHeight="1" x14ac:dyDescent="0.3">
      <c r="B293" s="15" t="s">
        <v>36</v>
      </c>
      <c r="C293" s="15" t="s">
        <v>250</v>
      </c>
      <c r="D293" s="13">
        <v>1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</row>
    <row r="294" spans="2:14" ht="18" customHeight="1" x14ac:dyDescent="0.3">
      <c r="B294" s="16" t="s">
        <v>36</v>
      </c>
      <c r="C294" s="16" t="s">
        <v>251</v>
      </c>
      <c r="D294" s="14">
        <v>25</v>
      </c>
      <c r="E294" s="14">
        <v>19</v>
      </c>
      <c r="F294" s="14">
        <v>63</v>
      </c>
      <c r="G294" s="14">
        <v>32</v>
      </c>
      <c r="H294" s="14">
        <v>16</v>
      </c>
      <c r="I294" s="14">
        <v>26</v>
      </c>
      <c r="J294" s="12">
        <v>3.3954138691840128</v>
      </c>
      <c r="K294" s="12">
        <v>1.146691145804517</v>
      </c>
      <c r="L294" s="12">
        <v>0.51961591002061303</v>
      </c>
      <c r="M294" s="12">
        <v>1.047104689494226</v>
      </c>
      <c r="N294" s="12">
        <v>1.6339560913637099</v>
      </c>
    </row>
    <row r="295" spans="2:14" ht="18" customHeight="1" x14ac:dyDescent="0.3">
      <c r="B295" s="15" t="s">
        <v>198</v>
      </c>
      <c r="C295" s="15" t="s">
        <v>248</v>
      </c>
      <c r="D295" s="13">
        <v>32</v>
      </c>
      <c r="E295" s="13">
        <v>2</v>
      </c>
      <c r="F295" s="13">
        <v>2</v>
      </c>
      <c r="G295" s="13">
        <v>0</v>
      </c>
      <c r="H295" s="13">
        <v>0</v>
      </c>
      <c r="I295" s="13">
        <v>0</v>
      </c>
      <c r="J295" s="10">
        <v>5.4159445407279003E-2</v>
      </c>
      <c r="K295" s="10">
        <v>0</v>
      </c>
      <c r="L295" s="10">
        <v>0</v>
      </c>
      <c r="M295" s="10">
        <v>0</v>
      </c>
      <c r="N295" s="10">
        <v>1.6924826689774001E-3</v>
      </c>
    </row>
    <row r="296" spans="2:14" ht="18" customHeight="1" x14ac:dyDescent="0.3">
      <c r="B296" s="16" t="s">
        <v>96</v>
      </c>
      <c r="C296" s="16" t="s">
        <v>248</v>
      </c>
      <c r="D296" s="14">
        <v>2</v>
      </c>
      <c r="E296" s="14">
        <v>2</v>
      </c>
      <c r="F296" s="14">
        <v>4</v>
      </c>
      <c r="G296" s="14">
        <v>0</v>
      </c>
      <c r="H296" s="14">
        <v>0</v>
      </c>
      <c r="I296" s="14">
        <v>0</v>
      </c>
      <c r="J296" s="12">
        <v>0.41710114702815432</v>
      </c>
      <c r="K296" s="12">
        <v>0</v>
      </c>
      <c r="L296" s="12">
        <v>0</v>
      </c>
      <c r="M296" s="12">
        <v>0</v>
      </c>
      <c r="N296" s="12">
        <v>8.3420229405630805E-2</v>
      </c>
    </row>
    <row r="297" spans="2:14" ht="18" customHeight="1" x14ac:dyDescent="0.3">
      <c r="B297" s="15" t="s">
        <v>128</v>
      </c>
      <c r="C297" s="15" t="s">
        <v>248</v>
      </c>
      <c r="D297" s="13">
        <v>204</v>
      </c>
      <c r="E297" s="13">
        <v>39</v>
      </c>
      <c r="F297" s="13">
        <v>31</v>
      </c>
      <c r="G297" s="13">
        <v>256</v>
      </c>
      <c r="H297" s="13">
        <v>5</v>
      </c>
      <c r="I297" s="13">
        <v>164</v>
      </c>
      <c r="J297" s="10">
        <v>0.234262669615835</v>
      </c>
      <c r="K297" s="10">
        <v>0.17108726163107299</v>
      </c>
      <c r="L297" s="10">
        <v>3.5460704201734597E-2</v>
      </c>
      <c r="M297" s="10">
        <v>0.1509558882386855</v>
      </c>
      <c r="N297" s="10">
        <v>3.37838093577131E-2</v>
      </c>
    </row>
    <row r="298" spans="2:14" ht="18" customHeight="1" x14ac:dyDescent="0.3">
      <c r="B298" s="16" t="s">
        <v>203</v>
      </c>
      <c r="C298" s="16" t="s">
        <v>248</v>
      </c>
      <c r="D298" s="14">
        <v>168</v>
      </c>
      <c r="E298" s="14">
        <v>12</v>
      </c>
      <c r="F298" s="14">
        <v>0</v>
      </c>
      <c r="G298" s="14">
        <v>2</v>
      </c>
      <c r="H298" s="14">
        <v>0</v>
      </c>
      <c r="I298" s="14">
        <v>26</v>
      </c>
      <c r="J298" s="12">
        <v>0</v>
      </c>
      <c r="K298" s="12">
        <v>5.1424457471973004E-3</v>
      </c>
      <c r="L298" s="12">
        <v>0</v>
      </c>
      <c r="M298" s="12">
        <v>9.9726648463931006E-2</v>
      </c>
      <c r="N298" s="12">
        <v>1.2484415977515001E-3</v>
      </c>
    </row>
    <row r="299" spans="2:14" ht="18" customHeight="1" x14ac:dyDescent="0.3">
      <c r="B299" s="15" t="s">
        <v>203</v>
      </c>
      <c r="C299" s="15" t="s">
        <v>250</v>
      </c>
      <c r="D299" s="13">
        <v>1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</row>
    <row r="300" spans="2:14" ht="18" customHeight="1" x14ac:dyDescent="0.3">
      <c r="B300" s="16" t="s">
        <v>203</v>
      </c>
      <c r="C300" s="16" t="s">
        <v>251</v>
      </c>
      <c r="D300" s="14">
        <v>9</v>
      </c>
      <c r="E300" s="14">
        <v>1</v>
      </c>
      <c r="F300" s="14">
        <v>0</v>
      </c>
      <c r="G300" s="14">
        <v>0</v>
      </c>
      <c r="H300" s="14">
        <v>0</v>
      </c>
      <c r="I300" s="14">
        <v>1</v>
      </c>
      <c r="J300" s="12">
        <v>0</v>
      </c>
      <c r="K300" s="12">
        <v>0</v>
      </c>
      <c r="L300" s="12">
        <v>0</v>
      </c>
      <c r="M300" s="12">
        <v>9.1126967203404002E-3</v>
      </c>
      <c r="N300" s="12">
        <v>1.6875364296919999E-4</v>
      </c>
    </row>
    <row r="301" spans="2:14" ht="18" customHeight="1" x14ac:dyDescent="0.3">
      <c r="B301" s="15" t="s">
        <v>38</v>
      </c>
      <c r="C301" s="15" t="s">
        <v>249</v>
      </c>
      <c r="D301" s="13">
        <v>3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</row>
    <row r="302" spans="2:14" ht="18" customHeight="1" x14ac:dyDescent="0.3">
      <c r="B302" s="16" t="s">
        <v>38</v>
      </c>
      <c r="C302" s="16" t="s">
        <v>248</v>
      </c>
      <c r="D302" s="14">
        <v>156</v>
      </c>
      <c r="E302" s="14">
        <v>73</v>
      </c>
      <c r="F302" s="14">
        <v>223</v>
      </c>
      <c r="G302" s="14">
        <v>62</v>
      </c>
      <c r="H302" s="14">
        <v>8</v>
      </c>
      <c r="I302" s="14">
        <v>53</v>
      </c>
      <c r="J302" s="12">
        <v>0.97513167123576683</v>
      </c>
      <c r="K302" s="12">
        <v>0.27296747007594391</v>
      </c>
      <c r="L302" s="12">
        <v>1.30585937771657E-2</v>
      </c>
      <c r="M302" s="12">
        <v>0.14582217372941361</v>
      </c>
      <c r="N302" s="12">
        <v>0.261836279213843</v>
      </c>
    </row>
    <row r="303" spans="2:14" ht="18" customHeight="1" x14ac:dyDescent="0.3">
      <c r="B303" s="15" t="s">
        <v>38</v>
      </c>
      <c r="C303" s="15" t="s">
        <v>252</v>
      </c>
      <c r="D303" s="13">
        <v>27</v>
      </c>
      <c r="E303" s="13">
        <v>12</v>
      </c>
      <c r="F303" s="13">
        <v>29</v>
      </c>
      <c r="G303" s="13">
        <v>3</v>
      </c>
      <c r="H303" s="13">
        <v>0</v>
      </c>
      <c r="I303" s="13">
        <v>0</v>
      </c>
      <c r="J303" s="10">
        <v>1.99461432100368</v>
      </c>
      <c r="K303" s="10">
        <v>0.119090151244492</v>
      </c>
      <c r="L303" s="10">
        <v>0</v>
      </c>
      <c r="M303" s="10">
        <v>0</v>
      </c>
      <c r="N303" s="10">
        <v>0.4520691195744837</v>
      </c>
    </row>
    <row r="304" spans="2:14" ht="18" customHeight="1" x14ac:dyDescent="0.3">
      <c r="B304" s="16" t="s">
        <v>38</v>
      </c>
      <c r="C304" s="16" t="s">
        <v>250</v>
      </c>
      <c r="D304" s="14">
        <v>2</v>
      </c>
      <c r="E304" s="14">
        <v>1</v>
      </c>
      <c r="F304" s="14">
        <v>5</v>
      </c>
      <c r="G304" s="14">
        <v>0</v>
      </c>
      <c r="H304" s="14">
        <v>0</v>
      </c>
      <c r="I304" s="14">
        <v>0</v>
      </c>
      <c r="J304" s="12">
        <v>7.1428571428571432</v>
      </c>
      <c r="K304" s="12">
        <v>0</v>
      </c>
      <c r="L304" s="12">
        <v>0</v>
      </c>
      <c r="M304" s="12">
        <v>0</v>
      </c>
      <c r="N304" s="12">
        <v>0.71428571428571441</v>
      </c>
    </row>
    <row r="305" spans="2:14" ht="18" customHeight="1" x14ac:dyDescent="0.3">
      <c r="B305" s="15" t="s">
        <v>38</v>
      </c>
      <c r="C305" s="15" t="s">
        <v>251</v>
      </c>
      <c r="D305" s="13">
        <v>14</v>
      </c>
      <c r="E305" s="13">
        <v>9</v>
      </c>
      <c r="F305" s="13">
        <v>14</v>
      </c>
      <c r="G305" s="13">
        <v>0</v>
      </c>
      <c r="H305" s="13">
        <v>0</v>
      </c>
      <c r="I305" s="13">
        <v>2</v>
      </c>
      <c r="J305" s="10">
        <v>1.7253729505447399</v>
      </c>
      <c r="K305" s="10">
        <v>0</v>
      </c>
      <c r="L305" s="10">
        <v>0</v>
      </c>
      <c r="M305" s="10">
        <v>0.1716704355575138</v>
      </c>
      <c r="N305" s="10">
        <v>0.57297742362768589</v>
      </c>
    </row>
    <row r="306" spans="2:14" ht="18" customHeight="1" x14ac:dyDescent="0.3">
      <c r="B306" s="16" t="s">
        <v>171</v>
      </c>
      <c r="C306" s="16" t="s">
        <v>249</v>
      </c>
      <c r="D306" s="14">
        <v>4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</row>
    <row r="307" spans="2:14" ht="18" customHeight="1" x14ac:dyDescent="0.3">
      <c r="B307" s="15" t="s">
        <v>171</v>
      </c>
      <c r="C307" s="15" t="s">
        <v>248</v>
      </c>
      <c r="D307" s="13">
        <v>177</v>
      </c>
      <c r="E307" s="13">
        <v>17</v>
      </c>
      <c r="F307" s="13">
        <v>3</v>
      </c>
      <c r="G307" s="13">
        <v>3</v>
      </c>
      <c r="H307" s="13">
        <v>0</v>
      </c>
      <c r="I307" s="13">
        <v>18</v>
      </c>
      <c r="J307" s="10">
        <v>7.6041245013852002E-3</v>
      </c>
      <c r="K307" s="10">
        <v>7.5191847798501002E-3</v>
      </c>
      <c r="L307" s="10">
        <v>0</v>
      </c>
      <c r="M307" s="10">
        <v>4.0168260683667301E-2</v>
      </c>
      <c r="N307" s="10">
        <v>1.1285281755653001E-3</v>
      </c>
    </row>
    <row r="308" spans="2:14" ht="18" customHeight="1" x14ac:dyDescent="0.3">
      <c r="B308" s="16" t="s">
        <v>171</v>
      </c>
      <c r="C308" s="16" t="s">
        <v>251</v>
      </c>
      <c r="D308" s="14">
        <v>13</v>
      </c>
      <c r="E308" s="14">
        <v>4</v>
      </c>
      <c r="F308" s="14">
        <v>2</v>
      </c>
      <c r="G308" s="14">
        <v>0</v>
      </c>
      <c r="H308" s="14">
        <v>0</v>
      </c>
      <c r="I308" s="14">
        <v>4</v>
      </c>
      <c r="J308" s="12">
        <v>6.4277277809080102E-2</v>
      </c>
      <c r="K308" s="12">
        <v>0</v>
      </c>
      <c r="L308" s="12">
        <v>0</v>
      </c>
      <c r="M308" s="12">
        <v>0.12604701733014151</v>
      </c>
      <c r="N308" s="12">
        <v>1.6352761577301599E-2</v>
      </c>
    </row>
    <row r="309" spans="2:14" ht="18" customHeight="1" x14ac:dyDescent="0.3">
      <c r="B309" s="15" t="s">
        <v>120</v>
      </c>
      <c r="C309" s="15" t="s">
        <v>248</v>
      </c>
      <c r="D309" s="13">
        <v>152</v>
      </c>
      <c r="E309" s="13">
        <v>48</v>
      </c>
      <c r="F309" s="13">
        <v>17</v>
      </c>
      <c r="G309" s="13">
        <v>5</v>
      </c>
      <c r="H309" s="13">
        <v>56</v>
      </c>
      <c r="I309" s="13">
        <v>91</v>
      </c>
      <c r="J309" s="10">
        <v>7.9925488852076995E-2</v>
      </c>
      <c r="K309" s="10">
        <v>1.8798313805495501E-2</v>
      </c>
      <c r="L309" s="10">
        <v>0.18844449105994659</v>
      </c>
      <c r="M309" s="10">
        <v>0.2836004210379045</v>
      </c>
      <c r="N309" s="10">
        <v>3.8453668024188301E-2</v>
      </c>
    </row>
    <row r="310" spans="2:14" ht="18" customHeight="1" x14ac:dyDescent="0.3">
      <c r="B310" s="16" t="s">
        <v>120</v>
      </c>
      <c r="C310" s="16" t="s">
        <v>251</v>
      </c>
      <c r="D310" s="14">
        <v>31</v>
      </c>
      <c r="E310" s="14">
        <v>7</v>
      </c>
      <c r="F310" s="14">
        <v>0</v>
      </c>
      <c r="G310" s="14">
        <v>2</v>
      </c>
      <c r="H310" s="14">
        <v>11</v>
      </c>
      <c r="I310" s="14">
        <v>5</v>
      </c>
      <c r="J310" s="12">
        <v>0</v>
      </c>
      <c r="K310" s="12">
        <v>2.67766620890302E-2</v>
      </c>
      <c r="L310" s="12">
        <v>0.14347608554965749</v>
      </c>
      <c r="M310" s="12">
        <v>8.3680678434327999E-2</v>
      </c>
      <c r="N310" s="12">
        <v>9.5566343145758008E-3</v>
      </c>
    </row>
    <row r="311" spans="2:14" ht="18" customHeight="1" x14ac:dyDescent="0.3">
      <c r="B311" s="15" t="s">
        <v>150</v>
      </c>
      <c r="C311" s="15" t="s">
        <v>249</v>
      </c>
      <c r="D311" s="13">
        <v>6</v>
      </c>
      <c r="E311" s="13">
        <v>3</v>
      </c>
      <c r="F311" s="13">
        <v>0</v>
      </c>
      <c r="G311" s="13">
        <v>3</v>
      </c>
      <c r="H311" s="13">
        <v>0</v>
      </c>
      <c r="I311" s="13">
        <v>0</v>
      </c>
      <c r="J311" s="10">
        <v>0</v>
      </c>
      <c r="K311" s="10">
        <v>1.7182130584192441</v>
      </c>
      <c r="L311" s="10">
        <v>0</v>
      </c>
      <c r="M311" s="10">
        <v>0</v>
      </c>
      <c r="N311" s="10">
        <v>0.14318442153493699</v>
      </c>
    </row>
    <row r="312" spans="2:14" ht="18" customHeight="1" x14ac:dyDescent="0.3">
      <c r="B312" s="16" t="s">
        <v>150</v>
      </c>
      <c r="C312" s="16" t="s">
        <v>248</v>
      </c>
      <c r="D312" s="14">
        <v>25</v>
      </c>
      <c r="E312" s="14">
        <v>3</v>
      </c>
      <c r="F312" s="14">
        <v>0</v>
      </c>
      <c r="G312" s="14">
        <v>11</v>
      </c>
      <c r="H312" s="14">
        <v>0</v>
      </c>
      <c r="I312" s="14">
        <v>0</v>
      </c>
      <c r="J312" s="12">
        <v>0</v>
      </c>
      <c r="K312" s="12">
        <v>0.47080288884585542</v>
      </c>
      <c r="L312" s="12">
        <v>0</v>
      </c>
      <c r="M312" s="12">
        <v>0</v>
      </c>
      <c r="N312" s="12">
        <v>9.4160577769171003E-3</v>
      </c>
    </row>
    <row r="313" spans="2:14" ht="18" customHeight="1" x14ac:dyDescent="0.3">
      <c r="B313" s="15" t="s">
        <v>150</v>
      </c>
      <c r="C313" s="15" t="s">
        <v>252</v>
      </c>
      <c r="D313" s="13">
        <v>4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</row>
    <row r="314" spans="2:14" ht="18" customHeight="1" x14ac:dyDescent="0.3">
      <c r="B314" s="16" t="s">
        <v>64</v>
      </c>
      <c r="C314" s="16" t="s">
        <v>248</v>
      </c>
      <c r="D314" s="14">
        <v>161</v>
      </c>
      <c r="E314" s="14">
        <v>23</v>
      </c>
      <c r="F314" s="14">
        <v>70</v>
      </c>
      <c r="G314" s="14">
        <v>4</v>
      </c>
      <c r="H314" s="14">
        <v>3</v>
      </c>
      <c r="I314" s="14">
        <v>28</v>
      </c>
      <c r="J314" s="12">
        <v>0.37914181654044238</v>
      </c>
      <c r="K314" s="12">
        <v>3.1165474579889E-2</v>
      </c>
      <c r="L314" s="12">
        <v>2.6018621023738201E-2</v>
      </c>
      <c r="M314" s="12">
        <v>9.4981230005964604E-2</v>
      </c>
      <c r="N314" s="12">
        <v>3.0704542267402799E-2</v>
      </c>
    </row>
    <row r="315" spans="2:14" ht="18" customHeight="1" x14ac:dyDescent="0.3">
      <c r="B315" s="15" t="s">
        <v>64</v>
      </c>
      <c r="C315" s="15" t="s">
        <v>250</v>
      </c>
      <c r="D315" s="13">
        <v>4</v>
      </c>
      <c r="E315" s="13">
        <v>1</v>
      </c>
      <c r="F315" s="13">
        <v>11</v>
      </c>
      <c r="G315" s="13">
        <v>0</v>
      </c>
      <c r="H315" s="13">
        <v>0</v>
      </c>
      <c r="I315" s="13">
        <v>0</v>
      </c>
      <c r="J315" s="10">
        <v>3.9398280802292258</v>
      </c>
      <c r="K315" s="10">
        <v>0</v>
      </c>
      <c r="L315" s="10">
        <v>0</v>
      </c>
      <c r="M315" s="10">
        <v>0</v>
      </c>
      <c r="N315" s="10">
        <v>0.39398280802292263</v>
      </c>
    </row>
    <row r="316" spans="2:14" ht="18" customHeight="1" x14ac:dyDescent="0.3">
      <c r="B316" s="16" t="s">
        <v>64</v>
      </c>
      <c r="C316" s="16" t="s">
        <v>251</v>
      </c>
      <c r="D316" s="14">
        <v>32</v>
      </c>
      <c r="E316" s="14">
        <v>1</v>
      </c>
      <c r="F316" s="14">
        <v>0</v>
      </c>
      <c r="G316" s="14">
        <v>0</v>
      </c>
      <c r="H316" s="14">
        <v>0</v>
      </c>
      <c r="I316" s="14">
        <v>1</v>
      </c>
      <c r="J316" s="12">
        <v>0</v>
      </c>
      <c r="K316" s="12">
        <v>0</v>
      </c>
      <c r="L316" s="12">
        <v>0</v>
      </c>
      <c r="M316" s="12">
        <v>9.6302003081664006E-3</v>
      </c>
      <c r="N316" s="12">
        <v>5.0157293271700051E-5</v>
      </c>
    </row>
    <row r="317" spans="2:14" ht="18" customHeight="1" x14ac:dyDescent="0.3">
      <c r="B317" s="15" t="s">
        <v>138</v>
      </c>
      <c r="C317" s="15" t="s">
        <v>248</v>
      </c>
      <c r="D317" s="13">
        <v>197</v>
      </c>
      <c r="E317" s="13">
        <v>48</v>
      </c>
      <c r="F317" s="13">
        <v>15</v>
      </c>
      <c r="G317" s="13">
        <v>16</v>
      </c>
      <c r="H317" s="13">
        <v>0</v>
      </c>
      <c r="I317" s="13">
        <v>95</v>
      </c>
      <c r="J317" s="10">
        <v>5.6488050781842401E-2</v>
      </c>
      <c r="K317" s="10">
        <v>6.2521980919864703E-2</v>
      </c>
      <c r="L317" s="10">
        <v>0</v>
      </c>
      <c r="M317" s="10">
        <v>0.41810101743079892</v>
      </c>
      <c r="N317" s="10">
        <v>2.6399478200860499E-2</v>
      </c>
    </row>
    <row r="318" spans="2:14" ht="18" customHeight="1" x14ac:dyDescent="0.3">
      <c r="B318" s="16" t="s">
        <v>138</v>
      </c>
      <c r="C318" s="16" t="s">
        <v>251</v>
      </c>
      <c r="D318" s="14">
        <v>1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</row>
    <row r="319" spans="2:14" ht="18" customHeight="1" x14ac:dyDescent="0.3">
      <c r="B319" s="15" t="s">
        <v>188</v>
      </c>
      <c r="C319" s="15" t="s">
        <v>248</v>
      </c>
      <c r="D319" s="13">
        <v>160</v>
      </c>
      <c r="E319" s="13">
        <v>15</v>
      </c>
      <c r="F319" s="13">
        <v>1</v>
      </c>
      <c r="G319" s="13">
        <v>2</v>
      </c>
      <c r="H319" s="13">
        <v>0</v>
      </c>
      <c r="I319" s="13">
        <v>27</v>
      </c>
      <c r="J319" s="10">
        <v>5.0322061191625999E-3</v>
      </c>
      <c r="K319" s="10">
        <v>1.0245901639344201E-2</v>
      </c>
      <c r="L319" s="10">
        <v>0</v>
      </c>
      <c r="M319" s="10">
        <v>5.5307941268713197E-2</v>
      </c>
      <c r="N319" s="10">
        <v>1.2601634572741E-3</v>
      </c>
    </row>
    <row r="320" spans="2:14" ht="18" customHeight="1" x14ac:dyDescent="0.3">
      <c r="B320" s="16" t="s">
        <v>188</v>
      </c>
      <c r="C320" s="16" t="s">
        <v>252</v>
      </c>
      <c r="D320" s="14">
        <v>2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</row>
    <row r="321" spans="2:14" ht="18" customHeight="1" x14ac:dyDescent="0.3">
      <c r="B321" s="15" t="s">
        <v>188</v>
      </c>
      <c r="C321" s="15" t="s">
        <v>250</v>
      </c>
      <c r="D321" s="13">
        <v>11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</row>
    <row r="322" spans="2:14" ht="18" customHeight="1" x14ac:dyDescent="0.3">
      <c r="B322" s="16" t="s">
        <v>188</v>
      </c>
      <c r="C322" s="16" t="s">
        <v>251</v>
      </c>
      <c r="D322" s="14">
        <v>12</v>
      </c>
      <c r="E322" s="14">
        <v>1</v>
      </c>
      <c r="F322" s="14">
        <v>1</v>
      </c>
      <c r="G322" s="14">
        <v>0</v>
      </c>
      <c r="H322" s="14">
        <v>0</v>
      </c>
      <c r="I322" s="14">
        <v>0</v>
      </c>
      <c r="J322" s="12">
        <v>4.7865211564235101E-2</v>
      </c>
      <c r="K322" s="12">
        <v>0</v>
      </c>
      <c r="L322" s="12">
        <v>0</v>
      </c>
      <c r="M322" s="12">
        <v>0</v>
      </c>
      <c r="N322" s="12">
        <v>1.9943838151764001E-3</v>
      </c>
    </row>
    <row r="323" spans="2:14" ht="18" customHeight="1" x14ac:dyDescent="0.3">
      <c r="B323" s="15" t="s">
        <v>80</v>
      </c>
      <c r="C323" s="15" t="s">
        <v>248</v>
      </c>
      <c r="D323" s="13">
        <v>174</v>
      </c>
      <c r="E323" s="13">
        <v>26</v>
      </c>
      <c r="F323" s="13">
        <v>44</v>
      </c>
      <c r="G323" s="13">
        <v>9</v>
      </c>
      <c r="H323" s="13">
        <v>0</v>
      </c>
      <c r="I323" s="13">
        <v>5</v>
      </c>
      <c r="J323" s="10">
        <v>0.1677994886782388</v>
      </c>
      <c r="K323" s="10">
        <v>3.02743847767824E-2</v>
      </c>
      <c r="L323" s="10">
        <v>0</v>
      </c>
      <c r="M323" s="10">
        <v>2.13844950611424E-2</v>
      </c>
      <c r="N323" s="10">
        <v>1.38232672343761E-2</v>
      </c>
    </row>
    <row r="324" spans="2:14" ht="18" customHeight="1" x14ac:dyDescent="0.3">
      <c r="B324" s="16" t="s">
        <v>80</v>
      </c>
      <c r="C324" s="16" t="s">
        <v>250</v>
      </c>
      <c r="D324" s="14">
        <v>1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</row>
    <row r="325" spans="2:14" ht="18" customHeight="1" x14ac:dyDescent="0.3">
      <c r="B325" s="15" t="s">
        <v>80</v>
      </c>
      <c r="C325" s="15" t="s">
        <v>251</v>
      </c>
      <c r="D325" s="13">
        <v>22</v>
      </c>
      <c r="E325" s="13">
        <v>9</v>
      </c>
      <c r="F325" s="13">
        <v>35</v>
      </c>
      <c r="G325" s="13">
        <v>1</v>
      </c>
      <c r="H325" s="13">
        <v>0</v>
      </c>
      <c r="I325" s="13">
        <v>20</v>
      </c>
      <c r="J325" s="10">
        <v>1.227629180599993</v>
      </c>
      <c r="K325" s="10">
        <v>3.68949232585596E-2</v>
      </c>
      <c r="L325" s="10">
        <v>0</v>
      </c>
      <c r="M325" s="10">
        <v>0.69584392602156386</v>
      </c>
      <c r="N325" s="10">
        <v>0.30106543575546157</v>
      </c>
    </row>
    <row r="326" spans="2:14" ht="18" customHeight="1" x14ac:dyDescent="0.3">
      <c r="B326" s="16" t="s">
        <v>163</v>
      </c>
      <c r="C326" s="16" t="s">
        <v>249</v>
      </c>
      <c r="D326" s="14">
        <v>3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</row>
    <row r="327" spans="2:14" ht="18" customHeight="1" x14ac:dyDescent="0.3">
      <c r="B327" s="15" t="s">
        <v>163</v>
      </c>
      <c r="C327" s="15" t="s">
        <v>248</v>
      </c>
      <c r="D327" s="13">
        <v>190</v>
      </c>
      <c r="E327" s="13">
        <v>23</v>
      </c>
      <c r="F327" s="13">
        <v>0</v>
      </c>
      <c r="G327" s="13">
        <v>16</v>
      </c>
      <c r="H327" s="13">
        <v>0</v>
      </c>
      <c r="I327" s="13">
        <v>55</v>
      </c>
      <c r="J327" s="10">
        <v>0</v>
      </c>
      <c r="K327" s="10">
        <v>5.6609447153675399E-2</v>
      </c>
      <c r="L327" s="10">
        <v>0</v>
      </c>
      <c r="M327" s="10">
        <v>0.1715065885555013</v>
      </c>
      <c r="N327" s="10">
        <v>4.6023410713253998E-3</v>
      </c>
    </row>
    <row r="328" spans="2:14" ht="18" customHeight="1" x14ac:dyDescent="0.3">
      <c r="B328" s="16" t="s">
        <v>163</v>
      </c>
      <c r="C328" s="16" t="s">
        <v>251</v>
      </c>
      <c r="D328" s="14">
        <v>10</v>
      </c>
      <c r="E328" s="14">
        <v>2</v>
      </c>
      <c r="F328" s="14">
        <v>0</v>
      </c>
      <c r="G328" s="14">
        <v>0</v>
      </c>
      <c r="H328" s="14">
        <v>0</v>
      </c>
      <c r="I328" s="14">
        <v>6</v>
      </c>
      <c r="J328" s="12">
        <v>0</v>
      </c>
      <c r="K328" s="12">
        <v>0</v>
      </c>
      <c r="L328" s="12">
        <v>0</v>
      </c>
      <c r="M328" s="12">
        <v>0.41967484155414719</v>
      </c>
      <c r="N328" s="12">
        <v>1.3989161385138201E-2</v>
      </c>
    </row>
    <row r="329" spans="2:14" ht="18" customHeight="1" x14ac:dyDescent="0.3">
      <c r="B329" s="15" t="s">
        <v>92</v>
      </c>
      <c r="C329" s="15" t="s">
        <v>249</v>
      </c>
      <c r="D329" s="13">
        <v>1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</row>
    <row r="330" spans="2:14" ht="18" customHeight="1" x14ac:dyDescent="0.3">
      <c r="B330" s="16" t="s">
        <v>92</v>
      </c>
      <c r="C330" s="16" t="s">
        <v>248</v>
      </c>
      <c r="D330" s="14">
        <v>44</v>
      </c>
      <c r="E330" s="14">
        <v>13</v>
      </c>
      <c r="F330" s="14">
        <v>14</v>
      </c>
      <c r="G330" s="14">
        <v>7</v>
      </c>
      <c r="H330" s="14">
        <v>0</v>
      </c>
      <c r="I330" s="14">
        <v>4</v>
      </c>
      <c r="J330" s="12">
        <v>0.55167536193687705</v>
      </c>
      <c r="K330" s="12">
        <v>0.2197992234146878</v>
      </c>
      <c r="L330" s="12">
        <v>0</v>
      </c>
      <c r="M330" s="12">
        <v>0.16976761935146201</v>
      </c>
      <c r="N330" s="12">
        <v>0.10068071239203839</v>
      </c>
    </row>
    <row r="331" spans="2:14" ht="18" customHeight="1" x14ac:dyDescent="0.3">
      <c r="B331" s="15" t="s">
        <v>101</v>
      </c>
      <c r="C331" s="15" t="s">
        <v>248</v>
      </c>
      <c r="D331" s="13">
        <v>197</v>
      </c>
      <c r="E331" s="13">
        <v>46</v>
      </c>
      <c r="F331" s="13">
        <v>94</v>
      </c>
      <c r="G331" s="13">
        <v>13</v>
      </c>
      <c r="H331" s="13">
        <v>0</v>
      </c>
      <c r="I331" s="13">
        <v>15</v>
      </c>
      <c r="J331" s="10">
        <v>0.57245916063194358</v>
      </c>
      <c r="K331" s="10">
        <v>2.8198244538288699E-2</v>
      </c>
      <c r="L331" s="10">
        <v>0</v>
      </c>
      <c r="M331" s="10">
        <v>5.4959494382009401E-2</v>
      </c>
      <c r="N331" s="10">
        <v>7.0071590657818802E-2</v>
      </c>
    </row>
    <row r="332" spans="2:14" ht="18" customHeight="1" x14ac:dyDescent="0.3">
      <c r="B332" s="16" t="s">
        <v>101</v>
      </c>
      <c r="C332" s="16" t="s">
        <v>251</v>
      </c>
      <c r="D332" s="14">
        <v>1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</row>
    <row r="333" spans="2:14" ht="18" customHeight="1" x14ac:dyDescent="0.3">
      <c r="B333" s="15" t="s">
        <v>158</v>
      </c>
      <c r="C333" s="15" t="s">
        <v>248</v>
      </c>
      <c r="D333" s="13">
        <v>116</v>
      </c>
      <c r="E333" s="13">
        <v>28</v>
      </c>
      <c r="F333" s="13">
        <v>0</v>
      </c>
      <c r="G333" s="13">
        <v>4</v>
      </c>
      <c r="H333" s="13">
        <v>0</v>
      </c>
      <c r="I333" s="13">
        <v>71</v>
      </c>
      <c r="J333" s="10">
        <v>0</v>
      </c>
      <c r="K333" s="10">
        <v>1.6589999081800502E-2</v>
      </c>
      <c r="L333" s="10">
        <v>0</v>
      </c>
      <c r="M333" s="10">
        <v>0.24116970593433401</v>
      </c>
      <c r="N333" s="10">
        <v>1.0369643305246701E-2</v>
      </c>
    </row>
    <row r="334" spans="2:14" ht="18" customHeight="1" x14ac:dyDescent="0.3">
      <c r="B334" s="16" t="s">
        <v>158</v>
      </c>
      <c r="C334" s="16" t="s">
        <v>251</v>
      </c>
      <c r="D334" s="14">
        <v>87</v>
      </c>
      <c r="E334" s="14">
        <v>17</v>
      </c>
      <c r="F334" s="14">
        <v>0</v>
      </c>
      <c r="G334" s="14">
        <v>7</v>
      </c>
      <c r="H334" s="14">
        <v>0</v>
      </c>
      <c r="I334" s="14">
        <v>17</v>
      </c>
      <c r="J334" s="12">
        <v>0</v>
      </c>
      <c r="K334" s="12">
        <v>7.1926575231785805E-2</v>
      </c>
      <c r="L334" s="12">
        <v>0</v>
      </c>
      <c r="M334" s="12">
        <v>0.25099274326357818</v>
      </c>
      <c r="N334" s="12">
        <v>1.05165295295425E-2</v>
      </c>
    </row>
    <row r="335" spans="2:14" ht="18" customHeight="1" x14ac:dyDescent="0.3">
      <c r="B335" s="15" t="s">
        <v>66</v>
      </c>
      <c r="C335" s="15" t="s">
        <v>249</v>
      </c>
      <c r="D335" s="13">
        <v>11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</row>
    <row r="336" spans="2:14" ht="18" customHeight="1" x14ac:dyDescent="0.3">
      <c r="B336" s="16" t="s">
        <v>66</v>
      </c>
      <c r="C336" s="16" t="s">
        <v>248</v>
      </c>
      <c r="D336" s="14">
        <v>137</v>
      </c>
      <c r="E336" s="14">
        <v>24</v>
      </c>
      <c r="F336" s="14">
        <v>22</v>
      </c>
      <c r="G336" s="14">
        <v>39</v>
      </c>
      <c r="H336" s="14">
        <v>4</v>
      </c>
      <c r="I336" s="14">
        <v>9</v>
      </c>
      <c r="J336" s="12">
        <v>9.8757577514779399E-2</v>
      </c>
      <c r="K336" s="12">
        <v>0.181768904612222</v>
      </c>
      <c r="L336" s="12">
        <v>2.31815922655659E-2</v>
      </c>
      <c r="M336" s="12">
        <v>4.6288080223306001E-2</v>
      </c>
      <c r="N336" s="12">
        <v>1.5985731668479702E-2</v>
      </c>
    </row>
    <row r="337" spans="2:14" ht="18" customHeight="1" x14ac:dyDescent="0.3">
      <c r="B337" s="15" t="s">
        <v>66</v>
      </c>
      <c r="C337" s="15" t="s">
        <v>250</v>
      </c>
      <c r="D337" s="13">
        <v>11</v>
      </c>
      <c r="E337" s="13">
        <v>3</v>
      </c>
      <c r="F337" s="13">
        <v>0</v>
      </c>
      <c r="G337" s="13">
        <v>1</v>
      </c>
      <c r="H337" s="13">
        <v>0</v>
      </c>
      <c r="I337" s="13">
        <v>6</v>
      </c>
      <c r="J337" s="10">
        <v>0</v>
      </c>
      <c r="K337" s="10">
        <v>7.6074553062000699E-2</v>
      </c>
      <c r="L337" s="10">
        <v>0</v>
      </c>
      <c r="M337" s="10">
        <v>0.48348236061777139</v>
      </c>
      <c r="N337" s="10">
        <v>2.5434405167262301E-2</v>
      </c>
    </row>
    <row r="338" spans="2:14" ht="18" customHeight="1" x14ac:dyDescent="0.3">
      <c r="B338" s="16" t="s">
        <v>66</v>
      </c>
      <c r="C338" s="16" t="s">
        <v>251</v>
      </c>
      <c r="D338" s="14">
        <v>38</v>
      </c>
      <c r="E338" s="14">
        <v>19</v>
      </c>
      <c r="F338" s="14">
        <v>37</v>
      </c>
      <c r="G338" s="14">
        <v>10</v>
      </c>
      <c r="H338" s="14">
        <v>2</v>
      </c>
      <c r="I338" s="14">
        <v>50</v>
      </c>
      <c r="J338" s="12">
        <v>1.0035643087338679</v>
      </c>
      <c r="K338" s="12">
        <v>0.2113592987733503</v>
      </c>
      <c r="L338" s="12">
        <v>2.1056723030605299E-2</v>
      </c>
      <c r="M338" s="12">
        <v>1.2948777623094321</v>
      </c>
      <c r="N338" s="12">
        <v>0.37816555919291589</v>
      </c>
    </row>
    <row r="339" spans="2:14" ht="18" customHeight="1" x14ac:dyDescent="0.3">
      <c r="B339" s="15" t="s">
        <v>62</v>
      </c>
      <c r="C339" s="15" t="s">
        <v>249</v>
      </c>
      <c r="D339" s="13">
        <v>8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</row>
    <row r="340" spans="2:14" ht="18" customHeight="1" x14ac:dyDescent="0.3">
      <c r="B340" s="16" t="s">
        <v>62</v>
      </c>
      <c r="C340" s="16" t="s">
        <v>248</v>
      </c>
      <c r="D340" s="14">
        <v>80</v>
      </c>
      <c r="E340" s="14">
        <v>16</v>
      </c>
      <c r="F340" s="14">
        <v>22</v>
      </c>
      <c r="G340" s="14">
        <v>10</v>
      </c>
      <c r="H340" s="14">
        <v>3</v>
      </c>
      <c r="I340" s="14">
        <v>2</v>
      </c>
      <c r="J340" s="12">
        <v>0.48328499057726659</v>
      </c>
      <c r="K340" s="12">
        <v>0.25277395341795111</v>
      </c>
      <c r="L340" s="12">
        <v>6.5331010452961594E-2</v>
      </c>
      <c r="M340" s="12">
        <v>7.3620682275392701E-2</v>
      </c>
      <c r="N340" s="12">
        <v>6.1386020595936799E-2</v>
      </c>
    </row>
    <row r="341" spans="2:14" ht="18" customHeight="1" x14ac:dyDescent="0.3">
      <c r="B341" s="15" t="s">
        <v>62</v>
      </c>
      <c r="C341" s="15" t="s">
        <v>252</v>
      </c>
      <c r="D341" s="13">
        <v>52</v>
      </c>
      <c r="E341" s="13">
        <v>17</v>
      </c>
      <c r="F341" s="13">
        <v>14</v>
      </c>
      <c r="G341" s="13">
        <v>4</v>
      </c>
      <c r="H341" s="13">
        <v>5</v>
      </c>
      <c r="I341" s="13">
        <v>6</v>
      </c>
      <c r="J341" s="10">
        <v>1.333887319445185</v>
      </c>
      <c r="K341" s="10">
        <v>0.43039478386527108</v>
      </c>
      <c r="L341" s="10">
        <v>0.52756398782888847</v>
      </c>
      <c r="M341" s="10">
        <v>0.57951198742952981</v>
      </c>
      <c r="N341" s="10">
        <v>0.30181171857951011</v>
      </c>
    </row>
    <row r="342" spans="2:14" ht="18" customHeight="1" x14ac:dyDescent="0.3">
      <c r="B342" s="16" t="s">
        <v>62</v>
      </c>
      <c r="C342" s="16" t="s">
        <v>250</v>
      </c>
      <c r="D342" s="14">
        <v>1</v>
      </c>
      <c r="E342" s="14">
        <v>1</v>
      </c>
      <c r="F342" s="14">
        <v>3</v>
      </c>
      <c r="G342" s="14">
        <v>0</v>
      </c>
      <c r="H342" s="14">
        <v>0</v>
      </c>
      <c r="I342" s="14">
        <v>1</v>
      </c>
      <c r="J342" s="12">
        <v>2.0891364902506959</v>
      </c>
      <c r="K342" s="12">
        <v>0</v>
      </c>
      <c r="L342" s="12">
        <v>0</v>
      </c>
      <c r="M342" s="12">
        <v>0.69637883008356549</v>
      </c>
      <c r="N342" s="12">
        <v>0.23212627669452179</v>
      </c>
    </row>
    <row r="343" spans="2:14" ht="18" customHeight="1" x14ac:dyDescent="0.3">
      <c r="B343" s="15" t="s">
        <v>62</v>
      </c>
      <c r="C343" s="15" t="s">
        <v>251</v>
      </c>
      <c r="D343" s="13">
        <v>56</v>
      </c>
      <c r="E343" s="13">
        <v>10</v>
      </c>
      <c r="F343" s="13">
        <v>27</v>
      </c>
      <c r="G343" s="13">
        <v>11</v>
      </c>
      <c r="H343" s="13">
        <v>2</v>
      </c>
      <c r="I343" s="13">
        <v>5</v>
      </c>
      <c r="J343" s="10">
        <v>0.63153883044770809</v>
      </c>
      <c r="K343" s="10">
        <v>0.1973724033213746</v>
      </c>
      <c r="L343" s="10">
        <v>2.1822318614206901E-2</v>
      </c>
      <c r="M343" s="10">
        <v>0.16304872494442191</v>
      </c>
      <c r="N343" s="10">
        <v>6.7763688637592995E-2</v>
      </c>
    </row>
    <row r="344" spans="2:14" ht="18" customHeight="1" x14ac:dyDescent="0.3">
      <c r="B344" s="16" t="s">
        <v>180</v>
      </c>
      <c r="C344" s="16" t="s">
        <v>249</v>
      </c>
      <c r="D344" s="14">
        <v>37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</row>
    <row r="345" spans="2:14" ht="18" customHeight="1" x14ac:dyDescent="0.3">
      <c r="B345" s="15" t="s">
        <v>180</v>
      </c>
      <c r="C345" s="15" t="s">
        <v>248</v>
      </c>
      <c r="D345" s="13">
        <v>117</v>
      </c>
      <c r="E345" s="13">
        <v>10</v>
      </c>
      <c r="F345" s="13">
        <v>5</v>
      </c>
      <c r="G345" s="13">
        <v>9</v>
      </c>
      <c r="H345" s="13">
        <v>0</v>
      </c>
      <c r="I345" s="13">
        <v>0</v>
      </c>
      <c r="J345" s="10">
        <v>4.7716892623461099E-2</v>
      </c>
      <c r="K345" s="10">
        <v>0.1050802196064152</v>
      </c>
      <c r="L345" s="10">
        <v>0</v>
      </c>
      <c r="M345" s="10">
        <v>0</v>
      </c>
      <c r="N345" s="10">
        <v>3.5360526706096E-3</v>
      </c>
    </row>
    <row r="346" spans="2:14" ht="18" customHeight="1" x14ac:dyDescent="0.3">
      <c r="B346" s="16" t="s">
        <v>180</v>
      </c>
      <c r="C346" s="16" t="s">
        <v>252</v>
      </c>
      <c r="D346" s="14">
        <v>3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</row>
    <row r="347" spans="2:14" ht="18" customHeight="1" x14ac:dyDescent="0.3">
      <c r="B347" s="15" t="s">
        <v>180</v>
      </c>
      <c r="C347" s="15" t="s">
        <v>250</v>
      </c>
      <c r="D347" s="13">
        <v>1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</row>
    <row r="348" spans="2:14" ht="18" customHeight="1" x14ac:dyDescent="0.3">
      <c r="B348" s="16" t="s">
        <v>180</v>
      </c>
      <c r="C348" s="16" t="s">
        <v>251</v>
      </c>
      <c r="D348" s="14">
        <v>42</v>
      </c>
      <c r="E348" s="14">
        <v>3</v>
      </c>
      <c r="F348" s="14">
        <v>1</v>
      </c>
      <c r="G348" s="14">
        <v>3</v>
      </c>
      <c r="H348" s="14">
        <v>0</v>
      </c>
      <c r="I348" s="14">
        <v>0</v>
      </c>
      <c r="J348" s="12">
        <v>4.1918175720992601E-2</v>
      </c>
      <c r="K348" s="12">
        <v>0.1319880097639323</v>
      </c>
      <c r="L348" s="12">
        <v>0</v>
      </c>
      <c r="M348" s="12">
        <v>0</v>
      </c>
      <c r="N348" s="12">
        <v>3.0683635348441002E-3</v>
      </c>
    </row>
    <row r="349" spans="2:14" ht="18" customHeight="1" x14ac:dyDescent="0.3">
      <c r="B349" s="15" t="s">
        <v>153</v>
      </c>
      <c r="C349" s="15" t="s">
        <v>248</v>
      </c>
      <c r="D349" s="13">
        <v>43</v>
      </c>
      <c r="E349" s="13">
        <v>10</v>
      </c>
      <c r="F349" s="13">
        <v>1</v>
      </c>
      <c r="G349" s="13">
        <v>6</v>
      </c>
      <c r="H349" s="13">
        <v>0</v>
      </c>
      <c r="I349" s="13">
        <v>10</v>
      </c>
      <c r="J349" s="10">
        <v>2.1939447125932401E-2</v>
      </c>
      <c r="K349" s="10">
        <v>0.1418199385787251</v>
      </c>
      <c r="L349" s="10">
        <v>0</v>
      </c>
      <c r="M349" s="10">
        <v>0.200981954693814</v>
      </c>
      <c r="N349" s="10">
        <v>1.58379935910983E-2</v>
      </c>
    </row>
    <row r="350" spans="2:14" ht="18" customHeight="1" x14ac:dyDescent="0.3">
      <c r="B350" s="16" t="s">
        <v>106</v>
      </c>
      <c r="C350" s="16" t="s">
        <v>249</v>
      </c>
      <c r="D350" s="14">
        <v>1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</row>
    <row r="351" spans="2:14" ht="18" customHeight="1" x14ac:dyDescent="0.3">
      <c r="B351" s="15" t="s">
        <v>106</v>
      </c>
      <c r="C351" s="15" t="s">
        <v>248</v>
      </c>
      <c r="D351" s="13">
        <v>197</v>
      </c>
      <c r="E351" s="13">
        <v>3</v>
      </c>
      <c r="F351" s="13">
        <v>0</v>
      </c>
      <c r="G351" s="13">
        <v>2</v>
      </c>
      <c r="H351" s="13">
        <v>0</v>
      </c>
      <c r="I351" s="13">
        <v>1</v>
      </c>
      <c r="J351" s="10">
        <v>0</v>
      </c>
      <c r="K351" s="10">
        <v>8.8611831646990998E-3</v>
      </c>
      <c r="L351" s="10">
        <v>0</v>
      </c>
      <c r="M351" s="10">
        <v>4.2055858591380996E-3</v>
      </c>
      <c r="N351" s="10">
        <v>3.3164388385373663E-5</v>
      </c>
    </row>
    <row r="352" spans="2:14" ht="18" customHeight="1" x14ac:dyDescent="0.3">
      <c r="B352" s="16" t="s">
        <v>106</v>
      </c>
      <c r="C352" s="16" t="s">
        <v>250</v>
      </c>
      <c r="D352" s="14">
        <v>2</v>
      </c>
      <c r="E352" s="14">
        <v>1</v>
      </c>
      <c r="F352" s="14">
        <v>4</v>
      </c>
      <c r="G352" s="14">
        <v>1</v>
      </c>
      <c r="H352" s="14">
        <v>0</v>
      </c>
      <c r="I352" s="14">
        <v>0</v>
      </c>
      <c r="J352" s="12">
        <v>1.3986013986013981</v>
      </c>
      <c r="K352" s="12">
        <v>0.34965034965034958</v>
      </c>
      <c r="L352" s="12">
        <v>0</v>
      </c>
      <c r="M352" s="12">
        <v>0</v>
      </c>
      <c r="N352" s="12">
        <v>0.15151515151515149</v>
      </c>
    </row>
    <row r="353" spans="2:14" ht="18" customHeight="1" x14ac:dyDescent="0.3">
      <c r="B353" s="15" t="s">
        <v>191</v>
      </c>
      <c r="C353" s="15" t="s">
        <v>248</v>
      </c>
      <c r="D353" s="13">
        <v>200</v>
      </c>
      <c r="E353" s="13">
        <v>13</v>
      </c>
      <c r="F353" s="13">
        <v>118</v>
      </c>
      <c r="G353" s="13">
        <v>207</v>
      </c>
      <c r="H353" s="13">
        <v>16</v>
      </c>
      <c r="I353" s="13">
        <v>32</v>
      </c>
      <c r="J353" s="10">
        <v>3.96460740410573E-2</v>
      </c>
      <c r="K353" s="10">
        <v>4.7041052594663603E-2</v>
      </c>
      <c r="L353" s="10">
        <v>3.0074210603715E-3</v>
      </c>
      <c r="M353" s="10">
        <v>5.7517140083993001E-3</v>
      </c>
      <c r="N353" s="10">
        <v>1.8929994393548999E-3</v>
      </c>
    </row>
    <row r="354" spans="2:14" ht="18" customHeight="1" x14ac:dyDescent="0.3">
      <c r="B354" s="16" t="s">
        <v>59</v>
      </c>
      <c r="C354" s="16" t="s">
        <v>248</v>
      </c>
      <c r="D354" s="14">
        <v>197</v>
      </c>
      <c r="E354" s="14">
        <v>73</v>
      </c>
      <c r="F354" s="14">
        <v>26</v>
      </c>
      <c r="G354" s="14">
        <v>235</v>
      </c>
      <c r="H354" s="14">
        <v>1</v>
      </c>
      <c r="I354" s="14">
        <v>28</v>
      </c>
      <c r="J354" s="12">
        <v>0.38246516191803731</v>
      </c>
      <c r="K354" s="12">
        <v>2.0293907943376932</v>
      </c>
      <c r="L354" s="12">
        <v>2.33923600552059E-2</v>
      </c>
      <c r="M354" s="12">
        <v>0.3022871370964208</v>
      </c>
      <c r="N354" s="12">
        <v>0.21631133818846909</v>
      </c>
    </row>
    <row r="355" spans="2:14" ht="18" customHeight="1" x14ac:dyDescent="0.3">
      <c r="B355" s="15" t="s">
        <v>46</v>
      </c>
      <c r="C355" s="15" t="s">
        <v>248</v>
      </c>
      <c r="D355" s="13">
        <v>27</v>
      </c>
      <c r="E355" s="13">
        <v>12</v>
      </c>
      <c r="F355" s="13">
        <v>3</v>
      </c>
      <c r="G355" s="13">
        <v>25</v>
      </c>
      <c r="H355" s="13">
        <v>0</v>
      </c>
      <c r="I355" s="13">
        <v>7</v>
      </c>
      <c r="J355" s="10">
        <v>0.1008307508515712</v>
      </c>
      <c r="K355" s="10">
        <v>0.76519012962717381</v>
      </c>
      <c r="L355" s="10">
        <v>0</v>
      </c>
      <c r="M355" s="10">
        <v>0.30886567368046791</v>
      </c>
      <c r="N355" s="10">
        <v>0.1019665226564707</v>
      </c>
    </row>
    <row r="356" spans="2:14" ht="18" customHeight="1" x14ac:dyDescent="0.3">
      <c r="B356" s="16" t="s">
        <v>46</v>
      </c>
      <c r="C356" s="16" t="s">
        <v>250</v>
      </c>
      <c r="D356" s="14">
        <v>3</v>
      </c>
      <c r="E356" s="14">
        <v>2</v>
      </c>
      <c r="F356" s="14">
        <v>0</v>
      </c>
      <c r="G356" s="14">
        <v>20</v>
      </c>
      <c r="H356" s="14">
        <v>0</v>
      </c>
      <c r="I356" s="14">
        <v>2</v>
      </c>
      <c r="J356" s="12">
        <v>0</v>
      </c>
      <c r="K356" s="12">
        <v>11.73708920187793</v>
      </c>
      <c r="L356" s="12">
        <v>0</v>
      </c>
      <c r="M356" s="12">
        <v>1.173708920187793</v>
      </c>
      <c r="N356" s="12">
        <v>0.86071987480438183</v>
      </c>
    </row>
    <row r="357" spans="2:14" ht="18" customHeight="1" x14ac:dyDescent="0.3">
      <c r="B357" s="15" t="s">
        <v>216</v>
      </c>
      <c r="C357" s="15" t="s">
        <v>253</v>
      </c>
      <c r="D357" s="13">
        <v>5</v>
      </c>
      <c r="E357" s="13">
        <v>1</v>
      </c>
      <c r="F357" s="13">
        <v>0</v>
      </c>
      <c r="G357" s="13">
        <v>0</v>
      </c>
      <c r="H357" s="13">
        <v>0</v>
      </c>
      <c r="I357" s="13">
        <v>4</v>
      </c>
      <c r="J357" s="10">
        <v>0</v>
      </c>
      <c r="K357" s="10">
        <v>0</v>
      </c>
      <c r="L357" s="10">
        <v>0</v>
      </c>
      <c r="M357" s="10">
        <v>0.1136525074584458</v>
      </c>
      <c r="N357" s="10">
        <v>3.7884169152815001E-3</v>
      </c>
    </row>
    <row r="358" spans="2:14" ht="18" customHeight="1" x14ac:dyDescent="0.3">
      <c r="B358" s="16" t="s">
        <v>216</v>
      </c>
      <c r="C358" s="16" t="s">
        <v>248</v>
      </c>
      <c r="D358" s="14">
        <v>200</v>
      </c>
      <c r="E358" s="14">
        <v>4</v>
      </c>
      <c r="F358" s="14">
        <v>1</v>
      </c>
      <c r="G358" s="14">
        <v>0</v>
      </c>
      <c r="H358" s="14">
        <v>0</v>
      </c>
      <c r="I358" s="14">
        <v>3</v>
      </c>
      <c r="J358" s="12">
        <v>1.4240956992309E-3</v>
      </c>
      <c r="K358" s="12">
        <v>0</v>
      </c>
      <c r="L358" s="12">
        <v>0</v>
      </c>
      <c r="M358" s="12">
        <v>5.6416442201668001E-3</v>
      </c>
      <c r="N358" s="12">
        <v>3.3046437726199378E-5</v>
      </c>
    </row>
    <row r="359" spans="2:14" ht="18" customHeight="1" x14ac:dyDescent="0.3">
      <c r="B359" s="15" t="s">
        <v>215</v>
      </c>
      <c r="C359" s="15" t="s">
        <v>249</v>
      </c>
      <c r="D359" s="13">
        <v>1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</row>
    <row r="360" spans="2:14" ht="18" customHeight="1" x14ac:dyDescent="0.3">
      <c r="B360" s="16" t="s">
        <v>215</v>
      </c>
      <c r="C360" s="16" t="s">
        <v>248</v>
      </c>
      <c r="D360" s="14">
        <v>168</v>
      </c>
      <c r="E360" s="14">
        <v>7</v>
      </c>
      <c r="F360" s="14">
        <v>2</v>
      </c>
      <c r="G360" s="14">
        <v>1</v>
      </c>
      <c r="H360" s="14">
        <v>0</v>
      </c>
      <c r="I360" s="14">
        <v>8</v>
      </c>
      <c r="J360" s="12">
        <v>9.0051149052660998E-3</v>
      </c>
      <c r="K360" s="12">
        <v>1.8451273875948E-3</v>
      </c>
      <c r="L360" s="12">
        <v>0</v>
      </c>
      <c r="M360" s="12">
        <v>1.7870324619456101E-2</v>
      </c>
      <c r="N360" s="12">
        <v>3.2451942168639999E-4</v>
      </c>
    </row>
    <row r="361" spans="2:14" ht="18" customHeight="1" x14ac:dyDescent="0.3">
      <c r="B361" s="15" t="s">
        <v>215</v>
      </c>
      <c r="C361" s="15" t="s">
        <v>252</v>
      </c>
      <c r="D361" s="13">
        <v>1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</row>
    <row r="362" spans="2:14" ht="18" customHeight="1" x14ac:dyDescent="0.3">
      <c r="B362" s="16" t="s">
        <v>215</v>
      </c>
      <c r="C362" s="16" t="s">
        <v>250</v>
      </c>
      <c r="D362" s="14">
        <v>1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</row>
    <row r="363" spans="2:14" ht="18" customHeight="1" x14ac:dyDescent="0.3">
      <c r="B363" s="15" t="s">
        <v>215</v>
      </c>
      <c r="C363" s="15" t="s">
        <v>251</v>
      </c>
      <c r="D363" s="13">
        <v>20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</row>
    <row r="364" spans="2:14" ht="18" customHeight="1" x14ac:dyDescent="0.3">
      <c r="B364" s="16" t="s">
        <v>210</v>
      </c>
      <c r="C364" s="16" t="s">
        <v>249</v>
      </c>
      <c r="D364" s="14">
        <v>18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</row>
    <row r="365" spans="2:14" ht="18" customHeight="1" x14ac:dyDescent="0.3">
      <c r="B365" s="15" t="s">
        <v>210</v>
      </c>
      <c r="C365" s="15" t="s">
        <v>248</v>
      </c>
      <c r="D365" s="13">
        <v>107</v>
      </c>
      <c r="E365" s="13">
        <v>5</v>
      </c>
      <c r="F365" s="13">
        <v>6</v>
      </c>
      <c r="G365" s="13">
        <v>0</v>
      </c>
      <c r="H365" s="13">
        <v>0</v>
      </c>
      <c r="I365" s="13">
        <v>4</v>
      </c>
      <c r="J365" s="10">
        <v>2.4733067867682298E-2</v>
      </c>
      <c r="K365" s="10">
        <v>0</v>
      </c>
      <c r="L365" s="10">
        <v>0</v>
      </c>
      <c r="M365" s="10">
        <v>1.32236213548261E-2</v>
      </c>
      <c r="N365" s="10">
        <v>6.8086312272480002E-4</v>
      </c>
    </row>
    <row r="366" spans="2:14" ht="18" customHeight="1" x14ac:dyDescent="0.3">
      <c r="B366" s="16" t="s">
        <v>210</v>
      </c>
      <c r="C366" s="16" t="s">
        <v>252</v>
      </c>
      <c r="D366" s="14">
        <v>23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</row>
    <row r="367" spans="2:14" ht="18" customHeight="1" x14ac:dyDescent="0.3">
      <c r="B367" s="15" t="s">
        <v>210</v>
      </c>
      <c r="C367" s="15" t="s">
        <v>250</v>
      </c>
      <c r="D367" s="13">
        <v>14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</row>
    <row r="368" spans="2:14" ht="18" customHeight="1" x14ac:dyDescent="0.3">
      <c r="B368" s="16" t="s">
        <v>210</v>
      </c>
      <c r="C368" s="16" t="s">
        <v>251</v>
      </c>
      <c r="D368" s="14">
        <v>30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</row>
    <row r="369" spans="2:14" ht="18" customHeight="1" x14ac:dyDescent="0.3">
      <c r="B369" s="15" t="s">
        <v>130</v>
      </c>
      <c r="C369" s="15" t="s">
        <v>248</v>
      </c>
      <c r="D369" s="13">
        <v>45</v>
      </c>
      <c r="E369" s="13">
        <v>7</v>
      </c>
      <c r="F369" s="13">
        <v>16</v>
      </c>
      <c r="G369" s="13">
        <v>5</v>
      </c>
      <c r="H369" s="13">
        <v>0</v>
      </c>
      <c r="I369" s="13">
        <v>8</v>
      </c>
      <c r="J369" s="10">
        <v>7.4494372481857501E-2</v>
      </c>
      <c r="K369" s="10">
        <v>7.4596915634625394E-2</v>
      </c>
      <c r="L369" s="10">
        <v>0</v>
      </c>
      <c r="M369" s="10">
        <v>6.0600863652092801E-2</v>
      </c>
      <c r="N369" s="10">
        <v>9.2991343597259996E-3</v>
      </c>
    </row>
    <row r="370" spans="2:14" ht="18" customHeight="1" x14ac:dyDescent="0.3">
      <c r="B370" s="16" t="s">
        <v>130</v>
      </c>
      <c r="C370" s="16" t="s">
        <v>250</v>
      </c>
      <c r="D370" s="14">
        <v>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</row>
    <row r="371" spans="2:14" ht="18" customHeight="1" x14ac:dyDescent="0.3">
      <c r="B371" s="15" t="s">
        <v>130</v>
      </c>
      <c r="C371" s="15" t="s">
        <v>251</v>
      </c>
      <c r="D371" s="13">
        <v>1</v>
      </c>
      <c r="E371" s="13">
        <v>1</v>
      </c>
      <c r="F371" s="13">
        <v>0</v>
      </c>
      <c r="G371" s="13">
        <v>2</v>
      </c>
      <c r="H371" s="13">
        <v>0</v>
      </c>
      <c r="I371" s="13">
        <v>0</v>
      </c>
      <c r="J371" s="10">
        <v>0</v>
      </c>
      <c r="K371" s="10">
        <v>1.7621145374449341</v>
      </c>
      <c r="L371" s="10">
        <v>0</v>
      </c>
      <c r="M371" s="10">
        <v>0</v>
      </c>
      <c r="N371" s="10">
        <v>5.87371512481644E-2</v>
      </c>
    </row>
    <row r="372" spans="2:14" ht="18" customHeight="1" x14ac:dyDescent="0.3">
      <c r="B372" s="16" t="s">
        <v>190</v>
      </c>
      <c r="C372" s="16" t="s">
        <v>248</v>
      </c>
      <c r="D372" s="14">
        <v>205</v>
      </c>
      <c r="E372" s="14">
        <v>18</v>
      </c>
      <c r="F372" s="14">
        <v>0</v>
      </c>
      <c r="G372" s="14">
        <v>5</v>
      </c>
      <c r="H372" s="14">
        <v>20</v>
      </c>
      <c r="I372" s="14">
        <v>13</v>
      </c>
      <c r="J372" s="12">
        <v>0</v>
      </c>
      <c r="K372" s="12">
        <v>2.3481562138636999E-2</v>
      </c>
      <c r="L372" s="12">
        <v>5.0338991383759399E-2</v>
      </c>
      <c r="M372" s="12">
        <v>5.9910449893890202E-2</v>
      </c>
      <c r="N372" s="12">
        <v>1.9570390743845999E-3</v>
      </c>
    </row>
    <row r="373" spans="2:14" ht="18" customHeight="1" x14ac:dyDescent="0.3">
      <c r="B373" s="15" t="s">
        <v>103</v>
      </c>
      <c r="C373" s="15" t="s">
        <v>248</v>
      </c>
      <c r="D373" s="13">
        <v>166</v>
      </c>
      <c r="E373" s="13">
        <v>57</v>
      </c>
      <c r="F373" s="13">
        <v>8</v>
      </c>
      <c r="G373" s="13">
        <v>1</v>
      </c>
      <c r="H373" s="13">
        <v>0</v>
      </c>
      <c r="I373" s="13">
        <v>96</v>
      </c>
      <c r="J373" s="10">
        <v>3.9240037475763399E-2</v>
      </c>
      <c r="K373" s="10">
        <v>3.1084088676688001E-3</v>
      </c>
      <c r="L373" s="10">
        <v>0</v>
      </c>
      <c r="M373" s="10">
        <v>0.50845756876428405</v>
      </c>
      <c r="N373" s="10">
        <v>3.6013360575679498E-2</v>
      </c>
    </row>
    <row r="374" spans="2:14" ht="18" customHeight="1" x14ac:dyDescent="0.3">
      <c r="B374" s="16" t="s">
        <v>103</v>
      </c>
      <c r="C374" s="16" t="s">
        <v>251</v>
      </c>
      <c r="D374" s="14">
        <v>34</v>
      </c>
      <c r="E374" s="14">
        <v>12</v>
      </c>
      <c r="F374" s="14">
        <v>8</v>
      </c>
      <c r="G374" s="14">
        <v>4</v>
      </c>
      <c r="H374" s="14">
        <v>1</v>
      </c>
      <c r="I374" s="14">
        <v>30</v>
      </c>
      <c r="J374" s="12">
        <v>0.16529962150507529</v>
      </c>
      <c r="K374" s="12">
        <v>8.2649810752537606E-2</v>
      </c>
      <c r="L374" s="12">
        <v>3.4561415635584403E-2</v>
      </c>
      <c r="M374" s="12">
        <v>0.75114534794867982</v>
      </c>
      <c r="N374" s="12">
        <v>8.0250319932472197E-2</v>
      </c>
    </row>
    <row r="375" spans="2:14" ht="18" customHeight="1" x14ac:dyDescent="0.3">
      <c r="B375" s="15" t="s">
        <v>57</v>
      </c>
      <c r="C375" s="15" t="s">
        <v>253</v>
      </c>
      <c r="D375" s="13">
        <v>1</v>
      </c>
      <c r="E375" s="13">
        <v>1</v>
      </c>
      <c r="F375" s="13">
        <v>0</v>
      </c>
      <c r="G375" s="13">
        <v>0</v>
      </c>
      <c r="H375" s="13">
        <v>0</v>
      </c>
      <c r="I375" s="13">
        <v>3</v>
      </c>
      <c r="J375" s="10">
        <v>0</v>
      </c>
      <c r="K375" s="10">
        <v>0</v>
      </c>
      <c r="L375" s="10">
        <v>0</v>
      </c>
      <c r="M375" s="10">
        <v>1.701644923425979</v>
      </c>
      <c r="N375" s="10">
        <v>5.6721497447532597E-2</v>
      </c>
    </row>
    <row r="376" spans="2:14" ht="18" customHeight="1" x14ac:dyDescent="0.3">
      <c r="B376" s="16" t="s">
        <v>57</v>
      </c>
      <c r="C376" s="16" t="s">
        <v>248</v>
      </c>
      <c r="D376" s="14">
        <v>190</v>
      </c>
      <c r="E376" s="14">
        <v>70</v>
      </c>
      <c r="F376" s="14">
        <v>55</v>
      </c>
      <c r="G376" s="14">
        <v>102</v>
      </c>
      <c r="H376" s="14">
        <v>23</v>
      </c>
      <c r="I376" s="14">
        <v>99</v>
      </c>
      <c r="J376" s="12">
        <v>0.15161338221265061</v>
      </c>
      <c r="K376" s="12">
        <v>0.29230617482646848</v>
      </c>
      <c r="L376" s="12">
        <v>8.1591846890593803E-2</v>
      </c>
      <c r="M376" s="12">
        <v>0.30637461334017402</v>
      </c>
      <c r="N376" s="12">
        <v>6.9699907647950102E-2</v>
      </c>
    </row>
    <row r="377" spans="2:14" ht="18" customHeight="1" x14ac:dyDescent="0.3">
      <c r="B377" s="15" t="s">
        <v>57</v>
      </c>
      <c r="C377" s="15" t="s">
        <v>251</v>
      </c>
      <c r="D377" s="13">
        <v>6</v>
      </c>
      <c r="E377" s="13">
        <v>5</v>
      </c>
      <c r="F377" s="13">
        <v>6</v>
      </c>
      <c r="G377" s="13">
        <v>1</v>
      </c>
      <c r="H377" s="13">
        <v>7</v>
      </c>
      <c r="I377" s="13">
        <v>8</v>
      </c>
      <c r="J377" s="10">
        <v>0.52740864706676671</v>
      </c>
      <c r="K377" s="10">
        <v>8.9653935807781901E-2</v>
      </c>
      <c r="L377" s="10">
        <v>0.58551767953477352</v>
      </c>
      <c r="M377" s="10">
        <v>0.65982949281956305</v>
      </c>
      <c r="N377" s="10">
        <v>0.40517042352255811</v>
      </c>
    </row>
    <row r="378" spans="2:14" ht="18" customHeight="1" x14ac:dyDescent="0.3">
      <c r="B378" s="16" t="s">
        <v>227</v>
      </c>
      <c r="C378" s="16" t="s">
        <v>248</v>
      </c>
      <c r="D378" s="14">
        <v>1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</row>
    <row r="379" spans="2:14" ht="18" customHeight="1" x14ac:dyDescent="0.3">
      <c r="B379" s="15" t="s">
        <v>79</v>
      </c>
      <c r="C379" s="15" t="s">
        <v>248</v>
      </c>
      <c r="D379" s="13">
        <v>139</v>
      </c>
      <c r="E379" s="13">
        <v>61</v>
      </c>
      <c r="F379" s="13">
        <v>39</v>
      </c>
      <c r="G379" s="13">
        <v>3</v>
      </c>
      <c r="H379" s="13">
        <v>34</v>
      </c>
      <c r="I379" s="13">
        <v>198</v>
      </c>
      <c r="J379" s="10">
        <v>3.1400445807848898E-2</v>
      </c>
      <c r="K379" s="10">
        <v>5.3204916469958997E-3</v>
      </c>
      <c r="L379" s="10">
        <v>4.3311671030508397E-2</v>
      </c>
      <c r="M379" s="10">
        <v>0.27447254982740948</v>
      </c>
      <c r="N379" s="10">
        <v>3.05223849468058E-2</v>
      </c>
    </row>
    <row r="380" spans="2:14" ht="18" customHeight="1" x14ac:dyDescent="0.3">
      <c r="B380" s="16" t="s">
        <v>79</v>
      </c>
      <c r="C380" s="16" t="s">
        <v>252</v>
      </c>
      <c r="D380" s="14">
        <v>16</v>
      </c>
      <c r="E380" s="14">
        <v>2</v>
      </c>
      <c r="F380" s="14">
        <v>0</v>
      </c>
      <c r="G380" s="14">
        <v>0</v>
      </c>
      <c r="H380" s="14">
        <v>0</v>
      </c>
      <c r="I380" s="14">
        <v>2</v>
      </c>
      <c r="J380" s="12">
        <v>0</v>
      </c>
      <c r="K380" s="12">
        <v>0</v>
      </c>
      <c r="L380" s="12">
        <v>0</v>
      </c>
      <c r="M380" s="12">
        <v>4.9544193420531103E-2</v>
      </c>
      <c r="N380" s="12">
        <v>1.032170696261E-3</v>
      </c>
    </row>
    <row r="381" spans="2:14" ht="18" customHeight="1" x14ac:dyDescent="0.3">
      <c r="B381" s="15" t="s">
        <v>79</v>
      </c>
      <c r="C381" s="15" t="s">
        <v>250</v>
      </c>
      <c r="D381" s="13">
        <v>1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</row>
    <row r="382" spans="2:14" ht="18" customHeight="1" x14ac:dyDescent="0.3">
      <c r="B382" s="16" t="s">
        <v>79</v>
      </c>
      <c r="C382" s="16" t="s">
        <v>251</v>
      </c>
      <c r="D382" s="14">
        <v>28</v>
      </c>
      <c r="E382" s="14">
        <v>24</v>
      </c>
      <c r="F382" s="14">
        <v>101</v>
      </c>
      <c r="G382" s="14">
        <v>1</v>
      </c>
      <c r="H382" s="14">
        <v>40</v>
      </c>
      <c r="I382" s="14">
        <v>241</v>
      </c>
      <c r="J382" s="12">
        <v>0.3050363422170545</v>
      </c>
      <c r="K382" s="12">
        <v>4.6268021394333001E-3</v>
      </c>
      <c r="L382" s="12">
        <v>0.1221766645961022</v>
      </c>
      <c r="M382" s="12">
        <v>0.78319753050234897</v>
      </c>
      <c r="N382" s="12">
        <v>0.26073000341272112</v>
      </c>
    </row>
    <row r="383" spans="2:14" ht="18" customHeight="1" x14ac:dyDescent="0.3">
      <c r="B383" s="15" t="s">
        <v>44</v>
      </c>
      <c r="C383" s="15" t="s">
        <v>248</v>
      </c>
      <c r="D383" s="13">
        <v>10</v>
      </c>
      <c r="E383" s="13">
        <v>5</v>
      </c>
      <c r="F383" s="13">
        <v>1</v>
      </c>
      <c r="G383" s="13">
        <v>7</v>
      </c>
      <c r="H383" s="13">
        <v>1</v>
      </c>
      <c r="I383" s="13">
        <v>7</v>
      </c>
      <c r="J383" s="10">
        <v>9.4339622641509399E-2</v>
      </c>
      <c r="K383" s="10">
        <v>0.76709627588956164</v>
      </c>
      <c r="L383" s="10">
        <v>0.10526315789473679</v>
      </c>
      <c r="M383" s="10">
        <v>0.85157310921178841</v>
      </c>
      <c r="N383" s="10">
        <v>0.16724595091005121</v>
      </c>
    </row>
    <row r="384" spans="2:14" ht="18" customHeight="1" x14ac:dyDescent="0.3">
      <c r="B384" s="16" t="s">
        <v>44</v>
      </c>
      <c r="C384" s="16" t="s">
        <v>251</v>
      </c>
      <c r="D384" s="14">
        <v>1</v>
      </c>
      <c r="E384" s="14">
        <v>1</v>
      </c>
      <c r="F384" s="14">
        <v>10</v>
      </c>
      <c r="G384" s="14">
        <v>14</v>
      </c>
      <c r="H384" s="14">
        <v>2</v>
      </c>
      <c r="I384" s="14">
        <v>10</v>
      </c>
      <c r="J384" s="12">
        <v>4.1963911036508614</v>
      </c>
      <c r="K384" s="12">
        <v>5.8749475451112048</v>
      </c>
      <c r="L384" s="12">
        <v>0.839278220730172</v>
      </c>
      <c r="M384" s="12">
        <v>4.1963911036508614</v>
      </c>
      <c r="N384" s="12">
        <v>0.78332633934816065</v>
      </c>
    </row>
    <row r="385" spans="2:14" ht="18" customHeight="1" x14ac:dyDescent="0.3">
      <c r="B385" s="15" t="s">
        <v>205</v>
      </c>
      <c r="C385" s="15" t="s">
        <v>248</v>
      </c>
      <c r="D385" s="13">
        <v>77</v>
      </c>
      <c r="E385" s="13">
        <v>6</v>
      </c>
      <c r="F385" s="13">
        <v>0</v>
      </c>
      <c r="G385" s="13">
        <v>3</v>
      </c>
      <c r="H385" s="13">
        <v>0</v>
      </c>
      <c r="I385" s="13">
        <v>4</v>
      </c>
      <c r="J385" s="10">
        <v>0</v>
      </c>
      <c r="K385" s="10">
        <v>2.5279630264557301E-2</v>
      </c>
      <c r="L385" s="10">
        <v>0</v>
      </c>
      <c r="M385" s="10">
        <v>3.5728064027010897E-2</v>
      </c>
      <c r="N385" s="10">
        <v>7.9230771807229999E-4</v>
      </c>
    </row>
    <row r="386" spans="2:14" ht="18" customHeight="1" x14ac:dyDescent="0.3">
      <c r="B386" s="16" t="s">
        <v>205</v>
      </c>
      <c r="C386" s="16" t="s">
        <v>250</v>
      </c>
      <c r="D386" s="14">
        <v>1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</row>
    <row r="387" spans="2:14" ht="18" customHeight="1" x14ac:dyDescent="0.3">
      <c r="B387" s="15" t="s">
        <v>205</v>
      </c>
      <c r="C387" s="15" t="s">
        <v>251</v>
      </c>
      <c r="D387" s="13">
        <v>109</v>
      </c>
      <c r="E387" s="13">
        <v>5</v>
      </c>
      <c r="F387" s="13">
        <v>0</v>
      </c>
      <c r="G387" s="13">
        <v>5</v>
      </c>
      <c r="H387" s="13">
        <v>0</v>
      </c>
      <c r="I387" s="13">
        <v>2</v>
      </c>
      <c r="J387" s="10">
        <v>0</v>
      </c>
      <c r="K387" s="10">
        <v>4.6126555841124302E-2</v>
      </c>
      <c r="L387" s="10">
        <v>0</v>
      </c>
      <c r="M387" s="10">
        <v>1.6513369846470598E-2</v>
      </c>
      <c r="N387" s="10">
        <v>4.7889851443109999E-4</v>
      </c>
    </row>
    <row r="388" spans="2:14" ht="18" customHeight="1" x14ac:dyDescent="0.3">
      <c r="B388" s="16" t="s">
        <v>129</v>
      </c>
      <c r="C388" s="16" t="s">
        <v>248</v>
      </c>
      <c r="D388" s="14">
        <v>49</v>
      </c>
      <c r="E388" s="14">
        <v>9</v>
      </c>
      <c r="F388" s="14">
        <v>2</v>
      </c>
      <c r="G388" s="14">
        <v>4</v>
      </c>
      <c r="H388" s="14">
        <v>3</v>
      </c>
      <c r="I388" s="14">
        <v>10</v>
      </c>
      <c r="J388" s="12">
        <v>3.0828041186262999E-2</v>
      </c>
      <c r="K388" s="12">
        <v>6.4430303998109006E-2</v>
      </c>
      <c r="L388" s="12">
        <v>4.6242061779394501E-2</v>
      </c>
      <c r="M388" s="12">
        <v>0.17678581179110131</v>
      </c>
      <c r="N388" s="12">
        <v>1.16308867692059E-2</v>
      </c>
    </row>
    <row r="389" spans="2:14" ht="18" customHeight="1" x14ac:dyDescent="0.3">
      <c r="B389" s="15" t="s">
        <v>129</v>
      </c>
      <c r="C389" s="15" t="s">
        <v>252</v>
      </c>
      <c r="D389" s="13">
        <v>1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</row>
    <row r="390" spans="2:14" ht="18" customHeight="1" x14ac:dyDescent="0.3">
      <c r="B390" s="16" t="s">
        <v>129</v>
      </c>
      <c r="C390" s="16" t="s">
        <v>250</v>
      </c>
      <c r="D390" s="14">
        <v>3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</row>
    <row r="391" spans="2:14" ht="18" customHeight="1" x14ac:dyDescent="0.3">
      <c r="B391" s="15" t="s">
        <v>129</v>
      </c>
      <c r="C391" s="15" t="s">
        <v>251</v>
      </c>
      <c r="D391" s="13">
        <v>2</v>
      </c>
      <c r="E391" s="13">
        <v>1</v>
      </c>
      <c r="F391" s="13">
        <v>0</v>
      </c>
      <c r="G391" s="13">
        <v>1</v>
      </c>
      <c r="H391" s="13">
        <v>0</v>
      </c>
      <c r="I391" s="13">
        <v>3</v>
      </c>
      <c r="J391" s="10">
        <v>0</v>
      </c>
      <c r="K391" s="10">
        <v>0.40225261464199519</v>
      </c>
      <c r="L391" s="10">
        <v>0</v>
      </c>
      <c r="M391" s="10">
        <v>1.2067578439259861</v>
      </c>
      <c r="N391" s="10">
        <v>5.3633681952265998E-2</v>
      </c>
    </row>
    <row r="392" spans="2:14" ht="18" customHeight="1" x14ac:dyDescent="0.3">
      <c r="B392" s="16" t="s">
        <v>175</v>
      </c>
      <c r="C392" s="16" t="s">
        <v>248</v>
      </c>
      <c r="D392" s="14">
        <v>51</v>
      </c>
      <c r="E392" s="14">
        <v>7</v>
      </c>
      <c r="F392" s="14">
        <v>3</v>
      </c>
      <c r="G392" s="14">
        <v>1</v>
      </c>
      <c r="H392" s="14">
        <v>0</v>
      </c>
      <c r="I392" s="14">
        <v>9</v>
      </c>
      <c r="J392" s="12">
        <v>3.8703990020631698E-2</v>
      </c>
      <c r="K392" s="12">
        <v>1.5863950758296799E-2</v>
      </c>
      <c r="L392" s="12">
        <v>0</v>
      </c>
      <c r="M392" s="12">
        <v>0.1230280709428111</v>
      </c>
      <c r="N392" s="12">
        <v>5.8334246481732003E-3</v>
      </c>
    </row>
    <row r="393" spans="2:14" ht="18" customHeight="1" x14ac:dyDescent="0.3">
      <c r="B393" s="15" t="s">
        <v>175</v>
      </c>
      <c r="C393" s="15" t="s">
        <v>251</v>
      </c>
      <c r="D393" s="13">
        <v>4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</row>
    <row r="394" spans="2:14" ht="18" customHeight="1" x14ac:dyDescent="0.3">
      <c r="B394" s="16" t="s">
        <v>67</v>
      </c>
      <c r="C394" s="16" t="s">
        <v>248</v>
      </c>
      <c r="D394" s="14">
        <v>49</v>
      </c>
      <c r="E394" s="14">
        <v>9</v>
      </c>
      <c r="F394" s="14">
        <v>13</v>
      </c>
      <c r="G394" s="14">
        <v>3</v>
      </c>
      <c r="H394" s="14">
        <v>0</v>
      </c>
      <c r="I394" s="14">
        <v>3</v>
      </c>
      <c r="J394" s="12">
        <v>0.39845847924138822</v>
      </c>
      <c r="K394" s="12">
        <v>7.5291685946963005E-2</v>
      </c>
      <c r="L394" s="12">
        <v>0</v>
      </c>
      <c r="M394" s="12">
        <v>6.2030891383909097E-2</v>
      </c>
      <c r="N394" s="12">
        <v>4.0796878011888797E-2</v>
      </c>
    </row>
    <row r="395" spans="2:14" ht="18" customHeight="1" x14ac:dyDescent="0.3">
      <c r="B395" s="15" t="s">
        <v>67</v>
      </c>
      <c r="C395" s="15" t="s">
        <v>251</v>
      </c>
      <c r="D395" s="13">
        <v>13</v>
      </c>
      <c r="E395" s="13">
        <v>5</v>
      </c>
      <c r="F395" s="13">
        <v>10</v>
      </c>
      <c r="G395" s="13">
        <v>7</v>
      </c>
      <c r="H395" s="13">
        <v>0</v>
      </c>
      <c r="I395" s="13">
        <v>0</v>
      </c>
      <c r="J395" s="10">
        <v>1.286605782940099</v>
      </c>
      <c r="K395" s="10">
        <v>0.71978547873968768</v>
      </c>
      <c r="L395" s="10">
        <v>0</v>
      </c>
      <c r="M395" s="10">
        <v>0</v>
      </c>
      <c r="N395" s="10">
        <v>0.29356428381794769</v>
      </c>
    </row>
    <row r="396" spans="2:14" ht="18" customHeight="1" x14ac:dyDescent="0.3">
      <c r="B396" s="16" t="s">
        <v>31</v>
      </c>
      <c r="C396" s="16" t="s">
        <v>249</v>
      </c>
      <c r="D396" s="14">
        <v>4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</row>
    <row r="397" spans="2:14" ht="18" customHeight="1" x14ac:dyDescent="0.3">
      <c r="B397" s="15" t="s">
        <v>31</v>
      </c>
      <c r="C397" s="15" t="s">
        <v>248</v>
      </c>
      <c r="D397" s="13">
        <v>181</v>
      </c>
      <c r="E397" s="13">
        <v>40</v>
      </c>
      <c r="F397" s="13">
        <v>128</v>
      </c>
      <c r="G397" s="13">
        <v>38</v>
      </c>
      <c r="H397" s="13">
        <v>31</v>
      </c>
      <c r="I397" s="13">
        <v>37</v>
      </c>
      <c r="J397" s="10">
        <v>0.35231408983584839</v>
      </c>
      <c r="K397" s="10">
        <v>0.1220278738790853</v>
      </c>
      <c r="L397" s="10">
        <v>7.2041782238816507E-2</v>
      </c>
      <c r="M397" s="10">
        <v>7.0891514924533605E-2</v>
      </c>
      <c r="N397" s="10">
        <v>4.86888928379366E-2</v>
      </c>
    </row>
    <row r="398" spans="2:14" ht="18" customHeight="1" x14ac:dyDescent="0.3">
      <c r="B398" s="16" t="s">
        <v>31</v>
      </c>
      <c r="C398" s="16" t="s">
        <v>250</v>
      </c>
      <c r="D398" s="14">
        <v>6</v>
      </c>
      <c r="E398" s="14">
        <v>2</v>
      </c>
      <c r="F398" s="14">
        <v>0</v>
      </c>
      <c r="G398" s="14">
        <v>0</v>
      </c>
      <c r="H398" s="14">
        <v>0</v>
      </c>
      <c r="I398" s="14">
        <v>2</v>
      </c>
      <c r="J398" s="12">
        <v>0</v>
      </c>
      <c r="K398" s="12">
        <v>0</v>
      </c>
      <c r="L398" s="12">
        <v>0</v>
      </c>
      <c r="M398" s="12">
        <v>0.1950326691577729</v>
      </c>
      <c r="N398" s="12">
        <v>1.08351482865429E-2</v>
      </c>
    </row>
    <row r="399" spans="2:14" ht="18" customHeight="1" x14ac:dyDescent="0.3">
      <c r="B399" s="15" t="s">
        <v>31</v>
      </c>
      <c r="C399" s="15" t="s">
        <v>251</v>
      </c>
      <c r="D399" s="13">
        <v>7</v>
      </c>
      <c r="E399" s="13">
        <v>4</v>
      </c>
      <c r="F399" s="13">
        <v>196</v>
      </c>
      <c r="G399" s="13">
        <v>1</v>
      </c>
      <c r="H399" s="13">
        <v>4</v>
      </c>
      <c r="I399" s="13">
        <v>5</v>
      </c>
      <c r="J399" s="10">
        <v>11.115934427619131</v>
      </c>
      <c r="K399" s="10">
        <v>4.1588687876897401E-2</v>
      </c>
      <c r="L399" s="10">
        <v>0.2274795268425841</v>
      </c>
      <c r="M399" s="10">
        <v>0.22860187257824041</v>
      </c>
      <c r="N399" s="10">
        <v>3.2233784162052479</v>
      </c>
    </row>
    <row r="400" spans="2:14" ht="18" customHeight="1" x14ac:dyDescent="0.3">
      <c r="B400" s="16" t="s">
        <v>45</v>
      </c>
      <c r="C400" s="16" t="s">
        <v>249</v>
      </c>
      <c r="D400" s="14">
        <v>2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</row>
    <row r="401" spans="2:14" ht="18" customHeight="1" x14ac:dyDescent="0.3">
      <c r="B401" s="15" t="s">
        <v>45</v>
      </c>
      <c r="C401" s="15" t="s">
        <v>248</v>
      </c>
      <c r="D401" s="13">
        <v>162</v>
      </c>
      <c r="E401" s="13">
        <v>59</v>
      </c>
      <c r="F401" s="13">
        <v>151</v>
      </c>
      <c r="G401" s="13">
        <v>5</v>
      </c>
      <c r="H401" s="13">
        <v>5</v>
      </c>
      <c r="I401" s="13">
        <v>9</v>
      </c>
      <c r="J401" s="10">
        <v>1.0689127332932939</v>
      </c>
      <c r="K401" s="10">
        <v>3.3620348830098998E-2</v>
      </c>
      <c r="L401" s="10">
        <v>3.2595380584329203E-2</v>
      </c>
      <c r="M401" s="10">
        <v>7.7417601770960201E-2</v>
      </c>
      <c r="N401" s="10">
        <v>0.20336617318194539</v>
      </c>
    </row>
    <row r="402" spans="2:14" ht="18" customHeight="1" x14ac:dyDescent="0.3">
      <c r="B402" s="16" t="s">
        <v>45</v>
      </c>
      <c r="C402" s="16" t="s">
        <v>250</v>
      </c>
      <c r="D402" s="14">
        <v>2</v>
      </c>
      <c r="E402" s="14">
        <v>1</v>
      </c>
      <c r="F402" s="14">
        <v>3</v>
      </c>
      <c r="G402" s="14">
        <v>0</v>
      </c>
      <c r="H402" s="14">
        <v>0</v>
      </c>
      <c r="I402" s="14">
        <v>0</v>
      </c>
      <c r="J402" s="12">
        <v>1.1459129106187931</v>
      </c>
      <c r="K402" s="12">
        <v>0</v>
      </c>
      <c r="L402" s="12">
        <v>0</v>
      </c>
      <c r="M402" s="12">
        <v>0</v>
      </c>
      <c r="N402" s="12">
        <v>0.11459129106187931</v>
      </c>
    </row>
    <row r="403" spans="2:14" ht="18" customHeight="1" x14ac:dyDescent="0.3">
      <c r="B403" s="15" t="s">
        <v>45</v>
      </c>
      <c r="C403" s="15" t="s">
        <v>251</v>
      </c>
      <c r="D403" s="13">
        <v>24</v>
      </c>
      <c r="E403" s="13">
        <v>13</v>
      </c>
      <c r="F403" s="13">
        <v>58</v>
      </c>
      <c r="G403" s="13">
        <v>8</v>
      </c>
      <c r="H403" s="13">
        <v>14</v>
      </c>
      <c r="I403" s="13">
        <v>3</v>
      </c>
      <c r="J403" s="10">
        <v>1.797443568020143</v>
      </c>
      <c r="K403" s="10">
        <v>0.25933816404876192</v>
      </c>
      <c r="L403" s="10">
        <v>0.64466006455195879</v>
      </c>
      <c r="M403" s="10">
        <v>7.89252716956933E-2</v>
      </c>
      <c r="N403" s="10">
        <v>0.57554378233777037</v>
      </c>
    </row>
    <row r="404" spans="2:14" ht="18" customHeight="1" x14ac:dyDescent="0.3">
      <c r="B404" s="16" t="s">
        <v>146</v>
      </c>
      <c r="C404" s="16" t="s">
        <v>248</v>
      </c>
      <c r="D404" s="14">
        <v>189</v>
      </c>
      <c r="E404" s="14">
        <v>28</v>
      </c>
      <c r="F404" s="14">
        <v>34</v>
      </c>
      <c r="G404" s="14">
        <v>8</v>
      </c>
      <c r="H404" s="14">
        <v>8</v>
      </c>
      <c r="I404" s="14">
        <v>7</v>
      </c>
      <c r="J404" s="12">
        <v>0.2194741897748719</v>
      </c>
      <c r="K404" s="12">
        <v>2.9453219048901601E-2</v>
      </c>
      <c r="L404" s="12">
        <v>5.3392424312946399E-2</v>
      </c>
      <c r="M404" s="12">
        <v>3.1607506646276901E-2</v>
      </c>
      <c r="N404" s="12">
        <v>1.9083351094635499E-2</v>
      </c>
    </row>
    <row r="405" spans="2:14" ht="18" customHeight="1" x14ac:dyDescent="0.3">
      <c r="B405" s="15" t="s">
        <v>146</v>
      </c>
      <c r="C405" s="15" t="s">
        <v>250</v>
      </c>
      <c r="D405" s="13">
        <v>5</v>
      </c>
      <c r="E405" s="13">
        <v>1</v>
      </c>
      <c r="F405" s="13">
        <v>0</v>
      </c>
      <c r="G405" s="13">
        <v>0</v>
      </c>
      <c r="H405" s="13">
        <v>1</v>
      </c>
      <c r="I405" s="13">
        <v>0</v>
      </c>
      <c r="J405" s="10">
        <v>0</v>
      </c>
      <c r="K405" s="10">
        <v>0</v>
      </c>
      <c r="L405" s="10">
        <v>8.4139671855279694E-2</v>
      </c>
      <c r="M405" s="10">
        <v>0</v>
      </c>
      <c r="N405" s="10">
        <v>2.8046557285092998E-3</v>
      </c>
    </row>
    <row r="406" spans="2:14" ht="18" customHeight="1" x14ac:dyDescent="0.3">
      <c r="B406" s="16" t="s">
        <v>146</v>
      </c>
      <c r="C406" s="16" t="s">
        <v>251</v>
      </c>
      <c r="D406" s="14">
        <v>11</v>
      </c>
      <c r="E406" s="14">
        <v>1</v>
      </c>
      <c r="F406" s="14">
        <v>0</v>
      </c>
      <c r="G406" s="14">
        <v>0</v>
      </c>
      <c r="H406" s="14">
        <v>2</v>
      </c>
      <c r="I406" s="14">
        <v>0</v>
      </c>
      <c r="J406" s="12">
        <v>0</v>
      </c>
      <c r="K406" s="12">
        <v>0</v>
      </c>
      <c r="L406" s="12">
        <v>0.19849146486701069</v>
      </c>
      <c r="M406" s="12">
        <v>0</v>
      </c>
      <c r="N406" s="12">
        <v>3.0074464373789E-3</v>
      </c>
    </row>
    <row r="407" spans="2:14" ht="18" customHeight="1" x14ac:dyDescent="0.3">
      <c r="B407" s="15" t="s">
        <v>160</v>
      </c>
      <c r="C407" s="15" t="s">
        <v>253</v>
      </c>
      <c r="D407" s="13">
        <v>15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</row>
    <row r="408" spans="2:14" ht="18" customHeight="1" x14ac:dyDescent="0.3">
      <c r="B408" s="16" t="s">
        <v>160</v>
      </c>
      <c r="C408" s="16" t="s">
        <v>249</v>
      </c>
      <c r="D408" s="14">
        <v>3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</row>
    <row r="409" spans="2:14" ht="18" customHeight="1" x14ac:dyDescent="0.3">
      <c r="B409" s="15" t="s">
        <v>160</v>
      </c>
      <c r="C409" s="15" t="s">
        <v>248</v>
      </c>
      <c r="D409" s="13">
        <v>94</v>
      </c>
      <c r="E409" s="13">
        <v>12</v>
      </c>
      <c r="F409" s="13">
        <v>26</v>
      </c>
      <c r="G409" s="13">
        <v>7</v>
      </c>
      <c r="H409" s="13">
        <v>2</v>
      </c>
      <c r="I409" s="13">
        <v>4</v>
      </c>
      <c r="J409" s="10">
        <v>0.1157014913314818</v>
      </c>
      <c r="K409" s="10">
        <v>2.9608090595023701E-2</v>
      </c>
      <c r="L409" s="10">
        <v>8.4988111653044006E-3</v>
      </c>
      <c r="M409" s="10">
        <v>1.88561087646168E-2</v>
      </c>
      <c r="N409" s="10">
        <v>8.5971805216890993E-3</v>
      </c>
    </row>
    <row r="410" spans="2:14" ht="18" customHeight="1" x14ac:dyDescent="0.3">
      <c r="B410" s="16" t="s">
        <v>160</v>
      </c>
      <c r="C410" s="16" t="s">
        <v>250</v>
      </c>
      <c r="D410" s="14">
        <v>5</v>
      </c>
      <c r="E410" s="14">
        <v>1</v>
      </c>
      <c r="F410" s="14">
        <v>1</v>
      </c>
      <c r="G410" s="14">
        <v>0</v>
      </c>
      <c r="H410" s="14">
        <v>0</v>
      </c>
      <c r="I410" s="14">
        <v>1</v>
      </c>
      <c r="J410" s="12">
        <v>8.7950747581354405E-2</v>
      </c>
      <c r="K410" s="12">
        <v>0</v>
      </c>
      <c r="L410" s="12">
        <v>0</v>
      </c>
      <c r="M410" s="12">
        <v>8.7950747581354405E-2</v>
      </c>
      <c r="N410" s="12">
        <v>1.17267663441805E-2</v>
      </c>
    </row>
    <row r="411" spans="2:14" ht="18" customHeight="1" x14ac:dyDescent="0.3">
      <c r="B411" s="15" t="s">
        <v>160</v>
      </c>
      <c r="C411" s="15" t="s">
        <v>251</v>
      </c>
      <c r="D411" s="13">
        <v>4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</row>
    <row r="412" spans="2:14" ht="18" customHeight="1" x14ac:dyDescent="0.3">
      <c r="B412" s="16" t="s">
        <v>192</v>
      </c>
      <c r="C412" s="16" t="s">
        <v>248</v>
      </c>
      <c r="D412" s="14">
        <v>194</v>
      </c>
      <c r="E412" s="14">
        <v>11</v>
      </c>
      <c r="F412" s="14">
        <v>2</v>
      </c>
      <c r="G412" s="14">
        <v>1</v>
      </c>
      <c r="H412" s="14">
        <v>4</v>
      </c>
      <c r="I412" s="14">
        <v>14</v>
      </c>
      <c r="J412" s="12">
        <v>1.15501166088965E-2</v>
      </c>
      <c r="K412" s="12">
        <v>2.6165681092678798E-2</v>
      </c>
      <c r="L412" s="12">
        <v>3.3410142671506202E-2</v>
      </c>
      <c r="M412" s="12">
        <v>0.1048030546883993</v>
      </c>
      <c r="N412" s="12">
        <v>1.880860404701E-3</v>
      </c>
    </row>
    <row r="413" spans="2:14" ht="18" customHeight="1" x14ac:dyDescent="0.3">
      <c r="B413" s="15" t="s">
        <v>156</v>
      </c>
      <c r="C413" s="15" t="s">
        <v>248</v>
      </c>
      <c r="D413" s="13">
        <v>72</v>
      </c>
      <c r="E413" s="13">
        <v>13</v>
      </c>
      <c r="F413" s="13">
        <v>0</v>
      </c>
      <c r="G413" s="13">
        <v>0</v>
      </c>
      <c r="H413" s="13">
        <v>0</v>
      </c>
      <c r="I413" s="13">
        <v>56</v>
      </c>
      <c r="J413" s="10">
        <v>0</v>
      </c>
      <c r="K413" s="10">
        <v>0</v>
      </c>
      <c r="L413" s="10">
        <v>0</v>
      </c>
      <c r="M413" s="10">
        <v>0.49311921174345941</v>
      </c>
      <c r="N413" s="10">
        <v>1.4839235538576301E-2</v>
      </c>
    </row>
    <row r="414" spans="2:14" ht="18" customHeight="1" x14ac:dyDescent="0.3">
      <c r="B414" s="16" t="s">
        <v>156</v>
      </c>
      <c r="C414" s="16" t="s">
        <v>250</v>
      </c>
      <c r="D414" s="14">
        <v>4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</row>
    <row r="415" spans="2:14" ht="18" customHeight="1" x14ac:dyDescent="0.3">
      <c r="B415" s="15" t="s">
        <v>218</v>
      </c>
      <c r="C415" s="15" t="s">
        <v>249</v>
      </c>
      <c r="D415" s="13">
        <v>6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</row>
    <row r="416" spans="2:14" ht="18" customHeight="1" x14ac:dyDescent="0.3">
      <c r="B416" s="16" t="s">
        <v>218</v>
      </c>
      <c r="C416" s="16" t="s">
        <v>248</v>
      </c>
      <c r="D416" s="14">
        <v>137</v>
      </c>
      <c r="E416" s="14">
        <v>4</v>
      </c>
      <c r="F416" s="14">
        <v>0</v>
      </c>
      <c r="G416" s="14">
        <v>0</v>
      </c>
      <c r="H416" s="14">
        <v>0</v>
      </c>
      <c r="I416" s="14">
        <v>4</v>
      </c>
      <c r="J416" s="12">
        <v>0</v>
      </c>
      <c r="K416" s="12">
        <v>0</v>
      </c>
      <c r="L416" s="12">
        <v>0</v>
      </c>
      <c r="M416" s="12">
        <v>3.6958329483507302E-2</v>
      </c>
      <c r="N416" s="12">
        <v>1.798458855645E-4</v>
      </c>
    </row>
    <row r="417" spans="2:14" ht="18" customHeight="1" x14ac:dyDescent="0.3">
      <c r="B417" s="15" t="s">
        <v>218</v>
      </c>
      <c r="C417" s="15" t="s">
        <v>250</v>
      </c>
      <c r="D417" s="13">
        <v>4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</row>
    <row r="418" spans="2:14" ht="18" customHeight="1" x14ac:dyDescent="0.3">
      <c r="B418" s="16" t="s">
        <v>218</v>
      </c>
      <c r="C418" s="16" t="s">
        <v>251</v>
      </c>
      <c r="D418" s="14">
        <v>5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</row>
    <row r="419" spans="2:14" ht="18" customHeight="1" x14ac:dyDescent="0.3">
      <c r="B419" s="15" t="s">
        <v>39</v>
      </c>
      <c r="C419" s="15" t="s">
        <v>249</v>
      </c>
      <c r="D419" s="13">
        <v>5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</row>
    <row r="420" spans="2:14" ht="18" customHeight="1" x14ac:dyDescent="0.3">
      <c r="B420" s="16" t="s">
        <v>39</v>
      </c>
      <c r="C420" s="16" t="s">
        <v>248</v>
      </c>
      <c r="D420" s="14">
        <v>96</v>
      </c>
      <c r="E420" s="14">
        <v>20</v>
      </c>
      <c r="F420" s="14">
        <v>44</v>
      </c>
      <c r="G420" s="14">
        <v>16</v>
      </c>
      <c r="H420" s="14">
        <v>0</v>
      </c>
      <c r="I420" s="14">
        <v>1</v>
      </c>
      <c r="J420" s="12">
        <v>0.52045110331838695</v>
      </c>
      <c r="K420" s="12">
        <v>0.1497381459598294</v>
      </c>
      <c r="L420" s="12">
        <v>0</v>
      </c>
      <c r="M420" s="12">
        <v>8.6159360352907992E-3</v>
      </c>
      <c r="N420" s="12">
        <v>5.9712062220495798E-2</v>
      </c>
    </row>
    <row r="421" spans="2:14" ht="18" customHeight="1" x14ac:dyDescent="0.3">
      <c r="B421" s="15" t="s">
        <v>39</v>
      </c>
      <c r="C421" s="15" t="s">
        <v>252</v>
      </c>
      <c r="D421" s="13">
        <v>1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</row>
    <row r="422" spans="2:14" ht="18" customHeight="1" x14ac:dyDescent="0.3">
      <c r="B422" s="16" t="s">
        <v>39</v>
      </c>
      <c r="C422" s="16" t="s">
        <v>250</v>
      </c>
      <c r="D422" s="14">
        <v>4</v>
      </c>
      <c r="E422" s="14">
        <v>2</v>
      </c>
      <c r="F422" s="14">
        <v>4</v>
      </c>
      <c r="G422" s="14">
        <v>0</v>
      </c>
      <c r="H422" s="14">
        <v>0</v>
      </c>
      <c r="I422" s="14">
        <v>0</v>
      </c>
      <c r="J422" s="12">
        <v>1.9532183779821199</v>
      </c>
      <c r="K422" s="12">
        <v>0</v>
      </c>
      <c r="L422" s="12">
        <v>0</v>
      </c>
      <c r="M422" s="12">
        <v>0</v>
      </c>
      <c r="N422" s="12">
        <v>0.39064367559642388</v>
      </c>
    </row>
    <row r="423" spans="2:14" ht="18" customHeight="1" x14ac:dyDescent="0.3">
      <c r="B423" s="15" t="s">
        <v>39</v>
      </c>
      <c r="C423" s="15" t="s">
        <v>251</v>
      </c>
      <c r="D423" s="13">
        <v>4</v>
      </c>
      <c r="E423" s="13">
        <v>2</v>
      </c>
      <c r="F423" s="13">
        <v>10</v>
      </c>
      <c r="G423" s="13">
        <v>4</v>
      </c>
      <c r="H423" s="13">
        <v>0</v>
      </c>
      <c r="I423" s="13">
        <v>0</v>
      </c>
      <c r="J423" s="10">
        <v>4.8518383025425278</v>
      </c>
      <c r="K423" s="10">
        <v>2.0120724346076462</v>
      </c>
      <c r="L423" s="10">
        <v>0</v>
      </c>
      <c r="M423" s="10">
        <v>0</v>
      </c>
      <c r="N423" s="10">
        <v>1.1045058228156821</v>
      </c>
    </row>
    <row r="424" spans="2:14" ht="18" customHeight="1" x14ac:dyDescent="0.3">
      <c r="B424" s="16" t="s">
        <v>212</v>
      </c>
      <c r="C424" s="16" t="s">
        <v>249</v>
      </c>
      <c r="D424" s="14">
        <v>1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</row>
    <row r="425" spans="2:14" ht="18" customHeight="1" x14ac:dyDescent="0.3">
      <c r="B425" s="15" t="s">
        <v>212</v>
      </c>
      <c r="C425" s="15" t="s">
        <v>248</v>
      </c>
      <c r="D425" s="13">
        <v>88</v>
      </c>
      <c r="E425" s="13">
        <v>4</v>
      </c>
      <c r="F425" s="13">
        <v>3</v>
      </c>
      <c r="G425" s="13">
        <v>3</v>
      </c>
      <c r="H425" s="13">
        <v>0</v>
      </c>
      <c r="I425" s="13">
        <v>1</v>
      </c>
      <c r="J425" s="10">
        <v>1.3990361376971801E-2</v>
      </c>
      <c r="K425" s="10">
        <v>1.3990361376971801E-2</v>
      </c>
      <c r="L425" s="10">
        <v>0</v>
      </c>
      <c r="M425" s="10">
        <v>8.3006839763596005E-3</v>
      </c>
      <c r="N425" s="10">
        <v>4.8683431427449999E-4</v>
      </c>
    </row>
    <row r="426" spans="2:14" ht="18" customHeight="1" x14ac:dyDescent="0.3">
      <c r="B426" s="16" t="s">
        <v>212</v>
      </c>
      <c r="C426" s="16" t="s">
        <v>250</v>
      </c>
      <c r="D426" s="14">
        <v>1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</row>
    <row r="427" spans="2:14" ht="18" customHeight="1" x14ac:dyDescent="0.3">
      <c r="B427" s="15" t="s">
        <v>212</v>
      </c>
      <c r="C427" s="15" t="s">
        <v>251</v>
      </c>
      <c r="D427" s="13">
        <v>6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</row>
    <row r="428" spans="2:14" ht="18" customHeight="1" x14ac:dyDescent="0.3">
      <c r="B428" s="16" t="s">
        <v>179</v>
      </c>
      <c r="C428" s="16" t="s">
        <v>248</v>
      </c>
      <c r="D428" s="14">
        <v>45</v>
      </c>
      <c r="E428" s="14">
        <v>5</v>
      </c>
      <c r="F428" s="14">
        <v>2</v>
      </c>
      <c r="G428" s="14">
        <v>2</v>
      </c>
      <c r="H428" s="14">
        <v>0</v>
      </c>
      <c r="I428" s="14">
        <v>2</v>
      </c>
      <c r="J428" s="12">
        <v>4.9870136824912301E-2</v>
      </c>
      <c r="K428" s="12">
        <v>5.8913550734373203E-2</v>
      </c>
      <c r="L428" s="12">
        <v>0</v>
      </c>
      <c r="M428" s="12">
        <v>6.9732407961053497E-2</v>
      </c>
      <c r="N428" s="12">
        <v>5.1528957253733996E-3</v>
      </c>
    </row>
    <row r="429" spans="2:14" ht="18" customHeight="1" x14ac:dyDescent="0.3">
      <c r="B429" s="15" t="s">
        <v>72</v>
      </c>
      <c r="C429" s="15" t="s">
        <v>248</v>
      </c>
      <c r="D429" s="13">
        <v>1</v>
      </c>
      <c r="E429" s="13">
        <v>1</v>
      </c>
      <c r="F429" s="13">
        <v>8</v>
      </c>
      <c r="G429" s="13">
        <v>4</v>
      </c>
      <c r="H429" s="13">
        <v>0</v>
      </c>
      <c r="I429" s="13">
        <v>0</v>
      </c>
      <c r="J429" s="10">
        <v>1.2696397397238539</v>
      </c>
      <c r="K429" s="10">
        <v>0.63481986986192673</v>
      </c>
      <c r="L429" s="10">
        <v>0</v>
      </c>
      <c r="M429" s="10">
        <v>0</v>
      </c>
      <c r="N429" s="10">
        <v>0.14812463630111619</v>
      </c>
    </row>
    <row r="430" spans="2:14" ht="18" customHeight="1" x14ac:dyDescent="0.3">
      <c r="B430" s="16" t="s">
        <v>77</v>
      </c>
      <c r="C430" s="16" t="s">
        <v>248</v>
      </c>
      <c r="D430" s="14">
        <v>1</v>
      </c>
      <c r="E430" s="14">
        <v>1</v>
      </c>
      <c r="F430" s="14">
        <v>8</v>
      </c>
      <c r="G430" s="14">
        <v>2</v>
      </c>
      <c r="H430" s="14">
        <v>0</v>
      </c>
      <c r="I430" s="14">
        <v>0</v>
      </c>
      <c r="J430" s="12">
        <v>1.3157894736842111</v>
      </c>
      <c r="K430" s="12">
        <v>0.3289473684210526</v>
      </c>
      <c r="L430" s="12">
        <v>0</v>
      </c>
      <c r="M430" s="12">
        <v>0</v>
      </c>
      <c r="N430" s="12">
        <v>0.14254385964912281</v>
      </c>
    </row>
    <row r="431" spans="2:14" ht="18" customHeight="1" x14ac:dyDescent="0.3">
      <c r="B431" s="15" t="s">
        <v>123</v>
      </c>
      <c r="C431" s="15" t="s">
        <v>248</v>
      </c>
      <c r="D431" s="13">
        <v>1</v>
      </c>
      <c r="E431" s="13">
        <v>1</v>
      </c>
      <c r="F431" s="13">
        <v>2</v>
      </c>
      <c r="G431" s="13">
        <v>2</v>
      </c>
      <c r="H431" s="13">
        <v>0</v>
      </c>
      <c r="I431" s="13">
        <v>0</v>
      </c>
      <c r="J431" s="10">
        <v>0.31142946122703208</v>
      </c>
      <c r="K431" s="10">
        <v>0.31142946122703208</v>
      </c>
      <c r="L431" s="10">
        <v>0</v>
      </c>
      <c r="M431" s="10">
        <v>0</v>
      </c>
      <c r="N431" s="10">
        <v>4.1523928163604201E-2</v>
      </c>
    </row>
    <row r="432" spans="2:14" ht="18" customHeight="1" x14ac:dyDescent="0.3">
      <c r="B432" s="16" t="s">
        <v>231</v>
      </c>
      <c r="C432" s="16" t="s">
        <v>248</v>
      </c>
      <c r="D432" s="14">
        <v>41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</row>
    <row r="433" spans="2:14" ht="18" customHeight="1" x14ac:dyDescent="0.3">
      <c r="B433" s="15" t="s">
        <v>147</v>
      </c>
      <c r="C433" s="15" t="s">
        <v>249</v>
      </c>
      <c r="D433" s="13">
        <v>1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</row>
    <row r="434" spans="2:14" ht="18" customHeight="1" x14ac:dyDescent="0.3">
      <c r="B434" s="16" t="s">
        <v>147</v>
      </c>
      <c r="C434" s="16" t="s">
        <v>248</v>
      </c>
      <c r="D434" s="14">
        <v>155</v>
      </c>
      <c r="E434" s="14">
        <v>36</v>
      </c>
      <c r="F434" s="14">
        <v>65</v>
      </c>
      <c r="G434" s="14">
        <v>1</v>
      </c>
      <c r="H434" s="14">
        <v>1</v>
      </c>
      <c r="I434" s="14">
        <v>9</v>
      </c>
      <c r="J434" s="12">
        <v>0.15674080706063659</v>
      </c>
      <c r="K434" s="12">
        <v>3.1107101751329E-3</v>
      </c>
      <c r="L434" s="12">
        <v>6.7976113193820003E-4</v>
      </c>
      <c r="M434" s="12">
        <v>1.1072445746787E-2</v>
      </c>
      <c r="N434" s="12">
        <v>1.87774969639652E-2</v>
      </c>
    </row>
    <row r="435" spans="2:14" ht="18" customHeight="1" x14ac:dyDescent="0.3">
      <c r="B435" s="15" t="s">
        <v>147</v>
      </c>
      <c r="C435" s="15" t="s">
        <v>250</v>
      </c>
      <c r="D435" s="13">
        <v>6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</row>
    <row r="436" spans="2:14" ht="18" customHeight="1" x14ac:dyDescent="0.3">
      <c r="B436" s="16" t="s">
        <v>147</v>
      </c>
      <c r="C436" s="16" t="s">
        <v>251</v>
      </c>
      <c r="D436" s="14">
        <v>35</v>
      </c>
      <c r="E436" s="14">
        <v>3</v>
      </c>
      <c r="F436" s="14">
        <v>6</v>
      </c>
      <c r="G436" s="14">
        <v>0</v>
      </c>
      <c r="H436" s="14">
        <v>0</v>
      </c>
      <c r="I436" s="14">
        <v>0</v>
      </c>
      <c r="J436" s="12">
        <v>6.5706619941959102E-2</v>
      </c>
      <c r="K436" s="12">
        <v>0</v>
      </c>
      <c r="L436" s="12">
        <v>0</v>
      </c>
      <c r="M436" s="12">
        <v>0</v>
      </c>
      <c r="N436" s="12">
        <v>2.8159979975124999E-3</v>
      </c>
    </row>
    <row r="437" spans="2:14" ht="18" customHeight="1" x14ac:dyDescent="0.3">
      <c r="B437" s="15" t="s">
        <v>126</v>
      </c>
      <c r="C437" s="15" t="s">
        <v>253</v>
      </c>
      <c r="D437" s="13">
        <v>4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</row>
    <row r="438" spans="2:14" ht="18" customHeight="1" x14ac:dyDescent="0.3">
      <c r="B438" s="16" t="s">
        <v>126</v>
      </c>
      <c r="C438" s="16" t="s">
        <v>248</v>
      </c>
      <c r="D438" s="14">
        <v>146</v>
      </c>
      <c r="E438" s="14">
        <v>24</v>
      </c>
      <c r="F438" s="14">
        <v>50</v>
      </c>
      <c r="G438" s="14">
        <v>7</v>
      </c>
      <c r="H438" s="14">
        <v>2</v>
      </c>
      <c r="I438" s="14">
        <v>24</v>
      </c>
      <c r="J438" s="12">
        <v>0.13587017604731819</v>
      </c>
      <c r="K438" s="12">
        <v>3.5372096328264199E-2</v>
      </c>
      <c r="L438" s="12">
        <v>8.2771179075445001E-3</v>
      </c>
      <c r="M438" s="12">
        <v>7.4787132441788196E-2</v>
      </c>
      <c r="N438" s="12">
        <v>1.44122431457411E-2</v>
      </c>
    </row>
    <row r="439" spans="2:14" ht="18" customHeight="1" x14ac:dyDescent="0.3">
      <c r="B439" s="15" t="s">
        <v>126</v>
      </c>
      <c r="C439" s="15" t="s">
        <v>250</v>
      </c>
      <c r="D439" s="13">
        <v>1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</row>
    <row r="440" spans="2:14" ht="18" customHeight="1" x14ac:dyDescent="0.3">
      <c r="B440" s="16" t="s">
        <v>126</v>
      </c>
      <c r="C440" s="16" t="s">
        <v>251</v>
      </c>
      <c r="D440" s="14">
        <v>32</v>
      </c>
      <c r="E440" s="14">
        <v>6</v>
      </c>
      <c r="F440" s="14">
        <v>23</v>
      </c>
      <c r="G440" s="14">
        <v>0</v>
      </c>
      <c r="H440" s="14">
        <v>1</v>
      </c>
      <c r="I440" s="14">
        <v>2</v>
      </c>
      <c r="J440" s="12">
        <v>0.53268595531061502</v>
      </c>
      <c r="K440" s="12">
        <v>0</v>
      </c>
      <c r="L440" s="12">
        <v>7.0861678004535106E-2</v>
      </c>
      <c r="M440" s="12">
        <v>4.2430414120841801E-2</v>
      </c>
      <c r="N440" s="12">
        <v>5.3479686189288098E-2</v>
      </c>
    </row>
    <row r="441" spans="2:14" ht="18" customHeight="1" x14ac:dyDescent="0.3">
      <c r="B441" s="15" t="s">
        <v>40</v>
      </c>
      <c r="C441" s="15" t="s">
        <v>253</v>
      </c>
      <c r="D441" s="13">
        <v>5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</row>
    <row r="442" spans="2:14" ht="18" customHeight="1" x14ac:dyDescent="0.3">
      <c r="B442" s="16" t="s">
        <v>40</v>
      </c>
      <c r="C442" s="16" t="s">
        <v>249</v>
      </c>
      <c r="D442" s="14">
        <v>2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</row>
    <row r="443" spans="2:14" ht="18" customHeight="1" x14ac:dyDescent="0.3">
      <c r="B443" s="15" t="s">
        <v>40</v>
      </c>
      <c r="C443" s="15" t="s">
        <v>248</v>
      </c>
      <c r="D443" s="13">
        <v>114</v>
      </c>
      <c r="E443" s="13">
        <v>64</v>
      </c>
      <c r="F443" s="13">
        <v>110</v>
      </c>
      <c r="G443" s="13">
        <v>54</v>
      </c>
      <c r="H443" s="13">
        <v>4</v>
      </c>
      <c r="I443" s="13">
        <v>94</v>
      </c>
      <c r="J443" s="10">
        <v>0.89387328267974431</v>
      </c>
      <c r="K443" s="10">
        <v>0.48225813550719859</v>
      </c>
      <c r="L443" s="10">
        <v>2.32689109176904E-2</v>
      </c>
      <c r="M443" s="10">
        <v>0.6027382674897912</v>
      </c>
      <c r="N443" s="10">
        <v>0.35460913796060001</v>
      </c>
    </row>
    <row r="444" spans="2:14" ht="18" customHeight="1" x14ac:dyDescent="0.3">
      <c r="B444" s="16" t="s">
        <v>40</v>
      </c>
      <c r="C444" s="16" t="s">
        <v>252</v>
      </c>
      <c r="D444" s="14">
        <v>14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</row>
    <row r="445" spans="2:14" ht="18" customHeight="1" x14ac:dyDescent="0.3">
      <c r="B445" s="15" t="s">
        <v>40</v>
      </c>
      <c r="C445" s="15" t="s">
        <v>250</v>
      </c>
      <c r="D445" s="13">
        <v>2</v>
      </c>
      <c r="E445" s="13">
        <v>2</v>
      </c>
      <c r="F445" s="13">
        <v>0</v>
      </c>
      <c r="G445" s="13">
        <v>0</v>
      </c>
      <c r="H445" s="13">
        <v>0</v>
      </c>
      <c r="I445" s="13">
        <v>6</v>
      </c>
      <c r="J445" s="10">
        <v>0</v>
      </c>
      <c r="K445" s="10">
        <v>0</v>
      </c>
      <c r="L445" s="10">
        <v>0</v>
      </c>
      <c r="M445" s="10">
        <v>3.8553227689081448</v>
      </c>
      <c r="N445" s="10">
        <v>0.25702151792720968</v>
      </c>
    </row>
    <row r="446" spans="2:14" ht="18" customHeight="1" x14ac:dyDescent="0.3">
      <c r="B446" s="16" t="s">
        <v>40</v>
      </c>
      <c r="C446" s="16" t="s">
        <v>251</v>
      </c>
      <c r="D446" s="14">
        <v>47</v>
      </c>
      <c r="E446" s="14">
        <v>45</v>
      </c>
      <c r="F446" s="14">
        <v>35</v>
      </c>
      <c r="G446" s="14">
        <v>70</v>
      </c>
      <c r="H446" s="14">
        <v>5</v>
      </c>
      <c r="I446" s="14">
        <v>412</v>
      </c>
      <c r="J446" s="12">
        <v>1.34894620995318E-2</v>
      </c>
      <c r="K446" s="12">
        <v>8.7383563031983399E-2</v>
      </c>
      <c r="L446" s="12">
        <v>1.8877626916173E-3</v>
      </c>
      <c r="M446" s="12">
        <v>2.943312687637329</v>
      </c>
      <c r="N446" s="12">
        <v>0.4903807020733284</v>
      </c>
    </row>
    <row r="447" spans="2:14" ht="18" customHeight="1" x14ac:dyDescent="0.3">
      <c r="B447" s="15" t="s">
        <v>136</v>
      </c>
      <c r="C447" s="15" t="s">
        <v>249</v>
      </c>
      <c r="D447" s="13">
        <v>1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</row>
    <row r="448" spans="2:14" ht="18" customHeight="1" x14ac:dyDescent="0.3">
      <c r="B448" s="16" t="s">
        <v>136</v>
      </c>
      <c r="C448" s="16" t="s">
        <v>248</v>
      </c>
      <c r="D448" s="14">
        <v>173</v>
      </c>
      <c r="E448" s="14">
        <v>37</v>
      </c>
      <c r="F448" s="14">
        <v>37</v>
      </c>
      <c r="G448" s="14">
        <v>4</v>
      </c>
      <c r="H448" s="14">
        <v>15</v>
      </c>
      <c r="I448" s="14">
        <v>67</v>
      </c>
      <c r="J448" s="12">
        <v>9.3780902506699404E-2</v>
      </c>
      <c r="K448" s="12">
        <v>1.5873632113556999E-2</v>
      </c>
      <c r="L448" s="12">
        <v>4.7270551569711099E-2</v>
      </c>
      <c r="M448" s="12">
        <v>0.2593840317517539</v>
      </c>
      <c r="N448" s="12">
        <v>2.1525264113043799E-2</v>
      </c>
    </row>
    <row r="449" spans="2:14" ht="18" customHeight="1" x14ac:dyDescent="0.3">
      <c r="B449" s="15" t="s">
        <v>136</v>
      </c>
      <c r="C449" s="15" t="s">
        <v>251</v>
      </c>
      <c r="D449" s="13">
        <v>18</v>
      </c>
      <c r="E449" s="13">
        <v>4</v>
      </c>
      <c r="F449" s="13">
        <v>2</v>
      </c>
      <c r="G449" s="13">
        <v>0</v>
      </c>
      <c r="H449" s="13">
        <v>0</v>
      </c>
      <c r="I449" s="13">
        <v>2</v>
      </c>
      <c r="J449" s="10">
        <v>8.7270634170255906E-2</v>
      </c>
      <c r="K449" s="10">
        <v>0</v>
      </c>
      <c r="L449" s="10">
        <v>0</v>
      </c>
      <c r="M449" s="10">
        <v>0.18727692913612501</v>
      </c>
      <c r="N449" s="10">
        <v>1.6632919690625601E-2</v>
      </c>
    </row>
    <row r="450" spans="2:14" ht="18" customHeight="1" x14ac:dyDescent="0.3">
      <c r="B450" s="16" t="s">
        <v>3</v>
      </c>
      <c r="C450" s="16" t="s">
        <v>248</v>
      </c>
      <c r="D450" s="14">
        <v>4</v>
      </c>
      <c r="E450" s="14">
        <v>4</v>
      </c>
      <c r="F450" s="14">
        <v>82</v>
      </c>
      <c r="G450" s="14">
        <v>6</v>
      </c>
      <c r="H450" s="14">
        <v>2</v>
      </c>
      <c r="I450" s="14">
        <v>2</v>
      </c>
      <c r="J450" s="12">
        <v>12.85141299658461</v>
      </c>
      <c r="K450" s="12">
        <v>2.845143689106334</v>
      </c>
      <c r="L450" s="12">
        <v>0.2092925910422771</v>
      </c>
      <c r="M450" s="12">
        <v>0.2092925910422771</v>
      </c>
      <c r="N450" s="12">
        <v>5.5757290481259636</v>
      </c>
    </row>
    <row r="451" spans="2:14" ht="18" customHeight="1" x14ac:dyDescent="0.3">
      <c r="B451" s="15" t="s">
        <v>107</v>
      </c>
      <c r="C451" s="15" t="s">
        <v>249</v>
      </c>
      <c r="D451" s="13">
        <v>15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</row>
    <row r="452" spans="2:14" ht="18" customHeight="1" x14ac:dyDescent="0.3">
      <c r="B452" s="16" t="s">
        <v>107</v>
      </c>
      <c r="C452" s="16" t="s">
        <v>248</v>
      </c>
      <c r="D452" s="14">
        <v>127</v>
      </c>
      <c r="E452" s="14">
        <v>41</v>
      </c>
      <c r="F452" s="14">
        <v>0</v>
      </c>
      <c r="G452" s="14">
        <v>2</v>
      </c>
      <c r="H452" s="14">
        <v>0</v>
      </c>
      <c r="I452" s="14">
        <v>46</v>
      </c>
      <c r="J452" s="12">
        <v>0</v>
      </c>
      <c r="K452" s="12">
        <v>1.6143653173842198E-2</v>
      </c>
      <c r="L452" s="12">
        <v>0</v>
      </c>
      <c r="M452" s="12">
        <v>0.67868164443968726</v>
      </c>
      <c r="N452" s="12">
        <v>3.7385613126187198E-2</v>
      </c>
    </row>
    <row r="453" spans="2:14" ht="18" customHeight="1" x14ac:dyDescent="0.3">
      <c r="B453" s="15" t="s">
        <v>107</v>
      </c>
      <c r="C453" s="15" t="s">
        <v>252</v>
      </c>
      <c r="D453" s="13">
        <v>18</v>
      </c>
      <c r="E453" s="13">
        <v>18</v>
      </c>
      <c r="F453" s="13">
        <v>0</v>
      </c>
      <c r="G453" s="13">
        <v>0</v>
      </c>
      <c r="H453" s="13">
        <v>0</v>
      </c>
      <c r="I453" s="13">
        <v>18</v>
      </c>
      <c r="J453" s="10">
        <v>0</v>
      </c>
      <c r="K453" s="10">
        <v>0</v>
      </c>
      <c r="L453" s="10">
        <v>0</v>
      </c>
      <c r="M453" s="10">
        <v>1.45057439977556</v>
      </c>
      <c r="N453" s="10">
        <v>0.2417623999625933</v>
      </c>
    </row>
    <row r="454" spans="2:14" ht="18" customHeight="1" x14ac:dyDescent="0.3">
      <c r="B454" s="16" t="s">
        <v>107</v>
      </c>
      <c r="C454" s="16" t="s">
        <v>250</v>
      </c>
      <c r="D454" s="14">
        <v>4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</row>
    <row r="455" spans="2:14" ht="18" customHeight="1" x14ac:dyDescent="0.3">
      <c r="B455" s="15" t="s">
        <v>107</v>
      </c>
      <c r="C455" s="15" t="s">
        <v>251</v>
      </c>
      <c r="D455" s="13">
        <v>33</v>
      </c>
      <c r="E455" s="13">
        <v>7</v>
      </c>
      <c r="F455" s="13">
        <v>0</v>
      </c>
      <c r="G455" s="13">
        <v>0</v>
      </c>
      <c r="H455" s="13">
        <v>0</v>
      </c>
      <c r="I455" s="13">
        <v>9</v>
      </c>
      <c r="J455" s="10">
        <v>0</v>
      </c>
      <c r="K455" s="10">
        <v>0</v>
      </c>
      <c r="L455" s="10">
        <v>0</v>
      </c>
      <c r="M455" s="10">
        <v>0.33400374045961179</v>
      </c>
      <c r="N455" s="10">
        <v>1.1808213046551899E-2</v>
      </c>
    </row>
    <row r="456" spans="2:14" ht="18" customHeight="1" x14ac:dyDescent="0.3">
      <c r="B456" s="16" t="s">
        <v>186</v>
      </c>
      <c r="C456" s="16" t="s">
        <v>248</v>
      </c>
      <c r="D456" s="14">
        <v>196</v>
      </c>
      <c r="E456" s="14">
        <v>22</v>
      </c>
      <c r="F456" s="14">
        <v>4</v>
      </c>
      <c r="G456" s="14">
        <v>4</v>
      </c>
      <c r="H456" s="14">
        <v>0</v>
      </c>
      <c r="I456" s="14">
        <v>26</v>
      </c>
      <c r="J456" s="12">
        <v>1.31157861602224E-2</v>
      </c>
      <c r="K456" s="12">
        <v>4.4532898483654597E-2</v>
      </c>
      <c r="L456" s="12">
        <v>0</v>
      </c>
      <c r="M456" s="12">
        <v>7.6392064520266603E-2</v>
      </c>
      <c r="N456" s="12">
        <v>2.9982917284531001E-3</v>
      </c>
    </row>
    <row r="457" spans="2:14" ht="18" customHeight="1" x14ac:dyDescent="0.3">
      <c r="B457" s="15" t="s">
        <v>230</v>
      </c>
      <c r="C457" s="15" t="s">
        <v>248</v>
      </c>
      <c r="D457" s="13">
        <v>6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</row>
    <row r="458" spans="2:14" ht="18" customHeight="1" x14ac:dyDescent="0.3">
      <c r="B458" s="16" t="s">
        <v>119</v>
      </c>
      <c r="C458" s="16" t="s">
        <v>248</v>
      </c>
      <c r="D458" s="14">
        <v>200</v>
      </c>
      <c r="E458" s="14">
        <v>35</v>
      </c>
      <c r="F458" s="14">
        <v>51</v>
      </c>
      <c r="G458" s="14">
        <v>25</v>
      </c>
      <c r="H458" s="14">
        <v>1</v>
      </c>
      <c r="I458" s="14">
        <v>53</v>
      </c>
      <c r="J458" s="12">
        <v>0.34660111965251061</v>
      </c>
      <c r="K458" s="12">
        <v>0.17300857560611649</v>
      </c>
      <c r="L458" s="12">
        <v>2.8074115665355998E-3</v>
      </c>
      <c r="M458" s="12">
        <v>0.2771667958759208</v>
      </c>
      <c r="N458" s="12">
        <v>4.35395958085113E-2</v>
      </c>
    </row>
    <row r="459" spans="2:14" ht="18" customHeight="1" x14ac:dyDescent="0.3">
      <c r="B459" s="15" t="s">
        <v>51</v>
      </c>
      <c r="C459" s="15" t="s">
        <v>248</v>
      </c>
      <c r="D459" s="13">
        <v>1</v>
      </c>
      <c r="E459" s="13">
        <v>1</v>
      </c>
      <c r="F459" s="13">
        <v>0</v>
      </c>
      <c r="G459" s="13">
        <v>2</v>
      </c>
      <c r="H459" s="13">
        <v>0</v>
      </c>
      <c r="I459" s="13">
        <v>0</v>
      </c>
      <c r="J459" s="10">
        <v>0</v>
      </c>
      <c r="K459" s="10">
        <v>9.9502487562189046</v>
      </c>
      <c r="L459" s="10">
        <v>0</v>
      </c>
      <c r="M459" s="10">
        <v>0</v>
      </c>
      <c r="N459" s="10">
        <v>0.33167495854063012</v>
      </c>
    </row>
    <row r="460" spans="2:14" ht="18" customHeight="1" x14ac:dyDescent="0.3">
      <c r="B460" s="16" t="s">
        <v>60</v>
      </c>
      <c r="C460" s="16" t="s">
        <v>249</v>
      </c>
      <c r="D460" s="14">
        <v>3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</row>
    <row r="461" spans="2:14" ht="18" customHeight="1" x14ac:dyDescent="0.3">
      <c r="B461" s="15" t="s">
        <v>60</v>
      </c>
      <c r="C461" s="15" t="s">
        <v>248</v>
      </c>
      <c r="D461" s="13">
        <v>99</v>
      </c>
      <c r="E461" s="13">
        <v>43</v>
      </c>
      <c r="F461" s="13">
        <v>91</v>
      </c>
      <c r="G461" s="13">
        <v>10</v>
      </c>
      <c r="H461" s="13">
        <v>0</v>
      </c>
      <c r="I461" s="13">
        <v>12</v>
      </c>
      <c r="J461" s="10">
        <v>0.74455479733011731</v>
      </c>
      <c r="K461" s="10">
        <v>6.7538444947036799E-2</v>
      </c>
      <c r="L461" s="10">
        <v>0</v>
      </c>
      <c r="M461" s="10">
        <v>6.74814531473205E-2</v>
      </c>
      <c r="N461" s="10">
        <v>0.17147041157178869</v>
      </c>
    </row>
    <row r="462" spans="2:14" ht="18" customHeight="1" x14ac:dyDescent="0.3">
      <c r="B462" s="16" t="s">
        <v>60</v>
      </c>
      <c r="C462" s="16" t="s">
        <v>250</v>
      </c>
      <c r="D462" s="14">
        <v>16</v>
      </c>
      <c r="E462" s="14">
        <v>2</v>
      </c>
      <c r="F462" s="14">
        <v>2</v>
      </c>
      <c r="G462" s="14">
        <v>0</v>
      </c>
      <c r="H462" s="14">
        <v>0</v>
      </c>
      <c r="I462" s="14">
        <v>0</v>
      </c>
      <c r="J462" s="12">
        <v>0.14688621927644291</v>
      </c>
      <c r="K462" s="12">
        <v>0</v>
      </c>
      <c r="L462" s="12">
        <v>0</v>
      </c>
      <c r="M462" s="12">
        <v>0</v>
      </c>
      <c r="N462" s="12">
        <v>9.1803887047776003E-3</v>
      </c>
    </row>
    <row r="463" spans="2:14" ht="18" customHeight="1" x14ac:dyDescent="0.3">
      <c r="B463" s="15" t="s">
        <v>60</v>
      </c>
      <c r="C463" s="15" t="s">
        <v>251</v>
      </c>
      <c r="D463" s="13">
        <v>8</v>
      </c>
      <c r="E463" s="13">
        <v>3</v>
      </c>
      <c r="F463" s="13">
        <v>3</v>
      </c>
      <c r="G463" s="13">
        <v>0</v>
      </c>
      <c r="H463" s="13">
        <v>0</v>
      </c>
      <c r="I463" s="13">
        <v>0</v>
      </c>
      <c r="J463" s="10">
        <v>0.49195689831287109</v>
      </c>
      <c r="K463" s="10">
        <v>0</v>
      </c>
      <c r="L463" s="10">
        <v>0</v>
      </c>
      <c r="M463" s="10">
        <v>0</v>
      </c>
      <c r="N463" s="10">
        <v>9.2241918433663306E-2</v>
      </c>
    </row>
    <row r="464" spans="2:14" ht="18" customHeight="1" x14ac:dyDescent="0.3">
      <c r="B464" s="16" t="s">
        <v>32</v>
      </c>
      <c r="C464" s="16" t="s">
        <v>249</v>
      </c>
      <c r="D464" s="14">
        <v>30</v>
      </c>
      <c r="E464" s="14">
        <v>7</v>
      </c>
      <c r="F464" s="14">
        <v>21</v>
      </c>
      <c r="G464" s="14">
        <v>3</v>
      </c>
      <c r="H464" s="14">
        <v>0</v>
      </c>
      <c r="I464" s="14">
        <v>6</v>
      </c>
      <c r="J464" s="12">
        <v>14.15141886907665</v>
      </c>
      <c r="K464" s="12">
        <v>2.0408163265306118</v>
      </c>
      <c r="L464" s="12">
        <v>0</v>
      </c>
      <c r="M464" s="12">
        <v>4.04971932638332</v>
      </c>
      <c r="N464" s="12">
        <v>1.8878530323389291</v>
      </c>
    </row>
    <row r="465" spans="2:14" ht="18" customHeight="1" x14ac:dyDescent="0.3">
      <c r="B465" s="15" t="s">
        <v>32</v>
      </c>
      <c r="C465" s="15" t="s">
        <v>248</v>
      </c>
      <c r="D465" s="13">
        <v>65</v>
      </c>
      <c r="E465" s="13">
        <v>27</v>
      </c>
      <c r="F465" s="13">
        <v>177</v>
      </c>
      <c r="G465" s="13">
        <v>82</v>
      </c>
      <c r="H465" s="13">
        <v>5</v>
      </c>
      <c r="I465" s="13">
        <v>123</v>
      </c>
      <c r="J465" s="10">
        <v>1.983912366390614</v>
      </c>
      <c r="K465" s="10">
        <v>0.31474473555420812</v>
      </c>
      <c r="L465" s="10">
        <v>3.4159672858182998E-3</v>
      </c>
      <c r="M465" s="10">
        <v>0.67519790714726857</v>
      </c>
      <c r="N465" s="10">
        <v>0.48081431832640181</v>
      </c>
    </row>
    <row r="466" spans="2:14" ht="18" customHeight="1" x14ac:dyDescent="0.3">
      <c r="B466" s="16" t="s">
        <v>32</v>
      </c>
      <c r="C466" s="16" t="s">
        <v>252</v>
      </c>
      <c r="D466" s="14">
        <v>2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</row>
    <row r="467" spans="2:14" ht="18" customHeight="1" x14ac:dyDescent="0.3">
      <c r="B467" s="15" t="s">
        <v>32</v>
      </c>
      <c r="C467" s="15" t="s">
        <v>250</v>
      </c>
      <c r="D467" s="13">
        <v>1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</row>
    <row r="468" spans="2:14" ht="18" customHeight="1" x14ac:dyDescent="0.3">
      <c r="B468" s="16" t="s">
        <v>32</v>
      </c>
      <c r="C468" s="16" t="s">
        <v>251</v>
      </c>
      <c r="D468" s="14">
        <v>3</v>
      </c>
      <c r="E468" s="14">
        <v>2</v>
      </c>
      <c r="F468" s="14">
        <v>8</v>
      </c>
      <c r="G468" s="14">
        <v>2</v>
      </c>
      <c r="H468" s="14">
        <v>0</v>
      </c>
      <c r="I468" s="14">
        <v>2</v>
      </c>
      <c r="J468" s="12">
        <v>7.2661217075385993</v>
      </c>
      <c r="K468" s="12">
        <v>2.3147349743424659</v>
      </c>
      <c r="L468" s="12">
        <v>0</v>
      </c>
      <c r="M468" s="12">
        <v>1.8165304268846501</v>
      </c>
      <c r="N468" s="12">
        <v>1.7286420349228611</v>
      </c>
    </row>
    <row r="469" spans="2:14" ht="18" customHeight="1" x14ac:dyDescent="0.3">
      <c r="B469" s="15" t="s">
        <v>89</v>
      </c>
      <c r="C469" s="15" t="s">
        <v>249</v>
      </c>
      <c r="D469" s="13">
        <v>4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</row>
    <row r="470" spans="2:14" ht="18" customHeight="1" x14ac:dyDescent="0.3">
      <c r="B470" s="16" t="s">
        <v>89</v>
      </c>
      <c r="C470" s="16" t="s">
        <v>248</v>
      </c>
      <c r="D470" s="14">
        <v>149</v>
      </c>
      <c r="E470" s="14">
        <v>32</v>
      </c>
      <c r="F470" s="14">
        <v>54</v>
      </c>
      <c r="G470" s="14">
        <v>25</v>
      </c>
      <c r="H470" s="14">
        <v>2</v>
      </c>
      <c r="I470" s="14">
        <v>13</v>
      </c>
      <c r="J470" s="12">
        <v>0.83750383526764494</v>
      </c>
      <c r="K470" s="12">
        <v>0.23662063002851549</v>
      </c>
      <c r="L470" s="12">
        <v>1.6105231927559201E-2</v>
      </c>
      <c r="M470" s="12">
        <v>0.1151783369099111</v>
      </c>
      <c r="N470" s="12">
        <v>0.10310212813132601</v>
      </c>
    </row>
    <row r="471" spans="2:14" ht="18" customHeight="1" x14ac:dyDescent="0.3">
      <c r="B471" s="15" t="s">
        <v>89</v>
      </c>
      <c r="C471" s="15" t="s">
        <v>252</v>
      </c>
      <c r="D471" s="13">
        <v>1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</row>
    <row r="472" spans="2:14" ht="18" customHeight="1" x14ac:dyDescent="0.3">
      <c r="B472" s="16" t="s">
        <v>89</v>
      </c>
      <c r="C472" s="16" t="s">
        <v>250</v>
      </c>
      <c r="D472" s="14">
        <v>1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</row>
    <row r="473" spans="2:14" ht="18" customHeight="1" x14ac:dyDescent="0.3">
      <c r="B473" s="15" t="s">
        <v>89</v>
      </c>
      <c r="C473" s="15" t="s">
        <v>251</v>
      </c>
      <c r="D473" s="13">
        <v>4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</row>
    <row r="474" spans="2:14" ht="18" customHeight="1" x14ac:dyDescent="0.3">
      <c r="B474" s="16" t="s">
        <v>164</v>
      </c>
      <c r="C474" s="16" t="s">
        <v>249</v>
      </c>
      <c r="D474" s="14">
        <v>6</v>
      </c>
      <c r="E474" s="14">
        <v>1</v>
      </c>
      <c r="F474" s="14">
        <v>0</v>
      </c>
      <c r="G474" s="14">
        <v>1</v>
      </c>
      <c r="H474" s="14">
        <v>0</v>
      </c>
      <c r="I474" s="14">
        <v>0</v>
      </c>
      <c r="J474" s="12">
        <v>0</v>
      </c>
      <c r="K474" s="12">
        <v>1.173708920187793</v>
      </c>
      <c r="L474" s="12">
        <v>0</v>
      </c>
      <c r="M474" s="12">
        <v>0</v>
      </c>
      <c r="N474" s="12">
        <v>3.2603025560771999E-2</v>
      </c>
    </row>
    <row r="475" spans="2:14" ht="18" customHeight="1" x14ac:dyDescent="0.3">
      <c r="B475" s="15" t="s">
        <v>164</v>
      </c>
      <c r="C475" s="15" t="s">
        <v>248</v>
      </c>
      <c r="D475" s="13">
        <v>58</v>
      </c>
      <c r="E475" s="13">
        <v>3</v>
      </c>
      <c r="F475" s="13">
        <v>2</v>
      </c>
      <c r="G475" s="13">
        <v>5</v>
      </c>
      <c r="H475" s="13">
        <v>0</v>
      </c>
      <c r="I475" s="13">
        <v>0</v>
      </c>
      <c r="J475" s="10">
        <v>3.2798559680358497E-2</v>
      </c>
      <c r="K475" s="10">
        <v>4.8465619035596701E-2</v>
      </c>
      <c r="L475" s="10">
        <v>0</v>
      </c>
      <c r="M475" s="10">
        <v>0</v>
      </c>
      <c r="N475" s="10">
        <v>1.2660456730747001E-3</v>
      </c>
    </row>
    <row r="476" spans="2:14" ht="18" customHeight="1" x14ac:dyDescent="0.3">
      <c r="B476" s="16" t="s">
        <v>164</v>
      </c>
      <c r="C476" s="16" t="s">
        <v>251</v>
      </c>
      <c r="D476" s="14">
        <v>16</v>
      </c>
      <c r="E476" s="14">
        <v>4</v>
      </c>
      <c r="F476" s="14">
        <v>0</v>
      </c>
      <c r="G476" s="14">
        <v>1</v>
      </c>
      <c r="H476" s="14">
        <v>1</v>
      </c>
      <c r="I476" s="14">
        <v>5</v>
      </c>
      <c r="J476" s="12">
        <v>0</v>
      </c>
      <c r="K476" s="12">
        <v>6.9988801791713295E-2</v>
      </c>
      <c r="L476" s="12">
        <v>6.3004032258064502E-2</v>
      </c>
      <c r="M476" s="12">
        <v>0.24929356672856909</v>
      </c>
      <c r="N476" s="12">
        <v>1.5928600032431101E-2</v>
      </c>
    </row>
    <row r="477" spans="2:14" ht="18" customHeight="1" x14ac:dyDescent="0.3">
      <c r="B477" s="15" t="s">
        <v>189</v>
      </c>
      <c r="C477" s="15" t="s">
        <v>248</v>
      </c>
      <c r="D477" s="13">
        <v>45</v>
      </c>
      <c r="E477" s="13">
        <v>3</v>
      </c>
      <c r="F477" s="13">
        <v>17</v>
      </c>
      <c r="G477" s="13">
        <v>4</v>
      </c>
      <c r="H477" s="13">
        <v>1</v>
      </c>
      <c r="I477" s="13">
        <v>0</v>
      </c>
      <c r="J477" s="10">
        <v>5.6377334575076397E-2</v>
      </c>
      <c r="K477" s="10">
        <v>9.5829156901870004E-3</v>
      </c>
      <c r="L477" s="10">
        <v>1.7274737423991001E-3</v>
      </c>
      <c r="M477" s="10">
        <v>0</v>
      </c>
      <c r="N477" s="10">
        <v>2.0049154795311998E-3</v>
      </c>
    </row>
    <row r="478" spans="2:14" ht="18" customHeight="1" x14ac:dyDescent="0.3">
      <c r="B478" s="16" t="s">
        <v>189</v>
      </c>
      <c r="C478" s="16" t="s">
        <v>250</v>
      </c>
      <c r="D478" s="14">
        <v>1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</row>
    <row r="479" spans="2:14" ht="18" customHeight="1" x14ac:dyDescent="0.3">
      <c r="B479" s="15" t="s">
        <v>189</v>
      </c>
      <c r="C479" s="15" t="s">
        <v>251</v>
      </c>
      <c r="D479" s="13">
        <v>1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</row>
    <row r="480" spans="2:14" ht="18" customHeight="1" x14ac:dyDescent="0.3">
      <c r="B480" s="16" t="s">
        <v>29</v>
      </c>
      <c r="C480" s="16" t="s">
        <v>248</v>
      </c>
      <c r="D480" s="14">
        <v>205</v>
      </c>
      <c r="E480" s="14">
        <v>99</v>
      </c>
      <c r="F480" s="14">
        <v>412</v>
      </c>
      <c r="G480" s="14">
        <v>121</v>
      </c>
      <c r="H480" s="14">
        <v>13</v>
      </c>
      <c r="I480" s="14">
        <v>0</v>
      </c>
      <c r="J480" s="12">
        <v>7.5248569617981023</v>
      </c>
      <c r="K480" s="12">
        <v>2.0899516137611278</v>
      </c>
      <c r="L480" s="12">
        <v>0.13027751748198191</v>
      </c>
      <c r="M480" s="12">
        <v>0</v>
      </c>
      <c r="N480" s="12">
        <v>1.9956790257293531</v>
      </c>
    </row>
    <row r="481" spans="2:14" ht="18" customHeight="1" x14ac:dyDescent="0.3">
      <c r="B481" s="15" t="s">
        <v>49</v>
      </c>
      <c r="C481" s="15" t="s">
        <v>249</v>
      </c>
      <c r="D481" s="13">
        <v>10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</row>
    <row r="482" spans="2:14" ht="18" customHeight="1" x14ac:dyDescent="0.3">
      <c r="B482" s="16" t="s">
        <v>49</v>
      </c>
      <c r="C482" s="16" t="s">
        <v>248</v>
      </c>
      <c r="D482" s="14">
        <v>189</v>
      </c>
      <c r="E482" s="14">
        <v>92</v>
      </c>
      <c r="F482" s="14">
        <v>359</v>
      </c>
      <c r="G482" s="14">
        <v>36</v>
      </c>
      <c r="H482" s="14">
        <v>0</v>
      </c>
      <c r="I482" s="14">
        <v>19</v>
      </c>
      <c r="J482" s="12">
        <v>1.4307262962639049</v>
      </c>
      <c r="K482" s="12">
        <v>0.13204470493775111</v>
      </c>
      <c r="L482" s="12">
        <v>0</v>
      </c>
      <c r="M482" s="12">
        <v>7.0457754054769506E-2</v>
      </c>
      <c r="N482" s="12">
        <v>0.36464786948514077</v>
      </c>
    </row>
    <row r="483" spans="2:14" ht="18" customHeight="1" x14ac:dyDescent="0.3">
      <c r="B483" s="15" t="s">
        <v>115</v>
      </c>
      <c r="C483" s="15" t="s">
        <v>249</v>
      </c>
      <c r="D483" s="13">
        <v>15</v>
      </c>
      <c r="E483" s="13">
        <v>1</v>
      </c>
      <c r="F483" s="13">
        <v>0</v>
      </c>
      <c r="G483" s="13">
        <v>0</v>
      </c>
      <c r="H483" s="13">
        <v>0</v>
      </c>
      <c r="I483" s="13">
        <v>1</v>
      </c>
      <c r="J483" s="10">
        <v>0</v>
      </c>
      <c r="K483" s="10">
        <v>0</v>
      </c>
      <c r="L483" s="10">
        <v>0</v>
      </c>
      <c r="M483" s="10">
        <v>0.29761904761904762</v>
      </c>
      <c r="N483" s="10">
        <v>3.3068783068783002E-3</v>
      </c>
    </row>
    <row r="484" spans="2:14" ht="18" customHeight="1" x14ac:dyDescent="0.3">
      <c r="B484" s="16" t="s">
        <v>115</v>
      </c>
      <c r="C484" s="16" t="s">
        <v>248</v>
      </c>
      <c r="D484" s="14">
        <v>69</v>
      </c>
      <c r="E484" s="14">
        <v>22</v>
      </c>
      <c r="F484" s="14">
        <v>20</v>
      </c>
      <c r="G484" s="14">
        <v>30</v>
      </c>
      <c r="H484" s="14">
        <v>0</v>
      </c>
      <c r="I484" s="14">
        <v>28</v>
      </c>
      <c r="J484" s="12">
        <v>0.1468729950135321</v>
      </c>
      <c r="K484" s="12">
        <v>0.18463444382533339</v>
      </c>
      <c r="L484" s="12">
        <v>0</v>
      </c>
      <c r="M484" s="12">
        <v>0.16654402193953649</v>
      </c>
      <c r="N484" s="12">
        <v>4.2076193037971603E-2</v>
      </c>
    </row>
    <row r="485" spans="2:14" ht="18" customHeight="1" x14ac:dyDescent="0.3">
      <c r="B485" s="15" t="s">
        <v>115</v>
      </c>
      <c r="C485" s="15" t="s">
        <v>252</v>
      </c>
      <c r="D485" s="13">
        <v>5</v>
      </c>
      <c r="E485" s="13">
        <v>1</v>
      </c>
      <c r="F485" s="13">
        <v>0</v>
      </c>
      <c r="G485" s="13">
        <v>0</v>
      </c>
      <c r="H485" s="13">
        <v>0</v>
      </c>
      <c r="I485" s="13">
        <v>1</v>
      </c>
      <c r="J485" s="10">
        <v>0</v>
      </c>
      <c r="K485" s="10">
        <v>0</v>
      </c>
      <c r="L485" s="10">
        <v>0</v>
      </c>
      <c r="M485" s="10">
        <v>0.86580086580086579</v>
      </c>
      <c r="N485" s="10">
        <v>2.8860028860028801E-2</v>
      </c>
    </row>
    <row r="486" spans="2:14" ht="18" customHeight="1" x14ac:dyDescent="0.3">
      <c r="B486" s="16" t="s">
        <v>115</v>
      </c>
      <c r="C486" s="16" t="s">
        <v>251</v>
      </c>
      <c r="D486" s="14">
        <v>9</v>
      </c>
      <c r="E486" s="14">
        <v>2</v>
      </c>
      <c r="F486" s="14">
        <v>0</v>
      </c>
      <c r="G486" s="14">
        <v>0</v>
      </c>
      <c r="H486" s="14">
        <v>0</v>
      </c>
      <c r="I486" s="14">
        <v>4</v>
      </c>
      <c r="J486" s="12">
        <v>0</v>
      </c>
      <c r="K486" s="12">
        <v>0</v>
      </c>
      <c r="L486" s="12">
        <v>0</v>
      </c>
      <c r="M486" s="12">
        <v>0.1839803672068839</v>
      </c>
      <c r="N486" s="12">
        <v>6.8140876743289997E-3</v>
      </c>
    </row>
    <row r="487" spans="2:14" ht="18" customHeight="1" x14ac:dyDescent="0.3">
      <c r="B487" s="15" t="s">
        <v>85</v>
      </c>
      <c r="C487" s="15" t="s">
        <v>249</v>
      </c>
      <c r="D487" s="13">
        <v>4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</row>
    <row r="488" spans="2:14" ht="18" customHeight="1" x14ac:dyDescent="0.3">
      <c r="B488" s="16" t="s">
        <v>85</v>
      </c>
      <c r="C488" s="16" t="s">
        <v>248</v>
      </c>
      <c r="D488" s="14">
        <v>81</v>
      </c>
      <c r="E488" s="14">
        <v>26</v>
      </c>
      <c r="F488" s="14">
        <v>51</v>
      </c>
      <c r="G488" s="14">
        <v>9</v>
      </c>
      <c r="H488" s="14">
        <v>25</v>
      </c>
      <c r="I488" s="14">
        <v>9</v>
      </c>
      <c r="J488" s="12">
        <v>0.60074129792757869</v>
      </c>
      <c r="K488" s="12">
        <v>6.2020923806757298E-2</v>
      </c>
      <c r="L488" s="12">
        <v>0.222568533936222</v>
      </c>
      <c r="M488" s="12">
        <v>8.9287643805619599E-2</v>
      </c>
      <c r="N488" s="12">
        <v>0.11641692567616189</v>
      </c>
    </row>
    <row r="489" spans="2:14" ht="18" customHeight="1" x14ac:dyDescent="0.3">
      <c r="B489" s="15" t="s">
        <v>85</v>
      </c>
      <c r="C489" s="15" t="s">
        <v>250</v>
      </c>
      <c r="D489" s="13">
        <v>1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</row>
    <row r="490" spans="2:14" ht="18" customHeight="1" x14ac:dyDescent="0.3">
      <c r="B490" s="16" t="s">
        <v>85</v>
      </c>
      <c r="C490" s="16" t="s">
        <v>251</v>
      </c>
      <c r="D490" s="14">
        <v>6</v>
      </c>
      <c r="E490" s="14">
        <v>1</v>
      </c>
      <c r="F490" s="14">
        <v>0</v>
      </c>
      <c r="G490" s="14">
        <v>0</v>
      </c>
      <c r="H490" s="14">
        <v>0</v>
      </c>
      <c r="I490" s="14">
        <v>2</v>
      </c>
      <c r="J490" s="12">
        <v>0</v>
      </c>
      <c r="K490" s="12">
        <v>0</v>
      </c>
      <c r="L490" s="12">
        <v>0</v>
      </c>
      <c r="M490" s="12">
        <v>0.2267573696145124</v>
      </c>
      <c r="N490" s="12">
        <v>6.2988158226252996E-3</v>
      </c>
    </row>
    <row r="491" spans="2:14" ht="18" customHeight="1" x14ac:dyDescent="0.3">
      <c r="B491" s="15" t="s">
        <v>84</v>
      </c>
      <c r="C491" s="15" t="s">
        <v>249</v>
      </c>
      <c r="D491" s="13">
        <v>4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</row>
    <row r="492" spans="2:14" ht="18" customHeight="1" x14ac:dyDescent="0.3">
      <c r="B492" s="16" t="s">
        <v>84</v>
      </c>
      <c r="C492" s="16" t="s">
        <v>248</v>
      </c>
      <c r="D492" s="14">
        <v>57</v>
      </c>
      <c r="E492" s="14">
        <v>18</v>
      </c>
      <c r="F492" s="14">
        <v>43</v>
      </c>
      <c r="G492" s="14">
        <v>5</v>
      </c>
      <c r="H492" s="14">
        <v>0</v>
      </c>
      <c r="I492" s="14">
        <v>7</v>
      </c>
      <c r="J492" s="12">
        <v>0.70404470324441559</v>
      </c>
      <c r="K492" s="12">
        <v>9.5920452711798707E-2</v>
      </c>
      <c r="L492" s="12">
        <v>0</v>
      </c>
      <c r="M492" s="12">
        <v>0.10946082946462871</v>
      </c>
      <c r="N492" s="12">
        <v>0.12197449431103539</v>
      </c>
    </row>
    <row r="493" spans="2:14" ht="18" customHeight="1" x14ac:dyDescent="0.3">
      <c r="B493" s="15" t="s">
        <v>84</v>
      </c>
      <c r="C493" s="15" t="s">
        <v>251</v>
      </c>
      <c r="D493" s="13">
        <v>2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</row>
    <row r="494" spans="2:14" ht="18" customHeight="1" x14ac:dyDescent="0.3">
      <c r="B494" s="16" t="s">
        <v>137</v>
      </c>
      <c r="C494" s="16" t="s">
        <v>249</v>
      </c>
      <c r="D494" s="14">
        <v>2</v>
      </c>
      <c r="E494" s="14">
        <v>1</v>
      </c>
      <c r="F494" s="14">
        <v>0</v>
      </c>
      <c r="G494" s="14">
        <v>1</v>
      </c>
      <c r="H494" s="14">
        <v>0</v>
      </c>
      <c r="I494" s="14">
        <v>0</v>
      </c>
      <c r="J494" s="12">
        <v>0</v>
      </c>
      <c r="K494" s="12">
        <v>4.3859649122807021</v>
      </c>
      <c r="L494" s="12">
        <v>0</v>
      </c>
      <c r="M494" s="12">
        <v>0</v>
      </c>
      <c r="N494" s="12">
        <v>0.14619883040935669</v>
      </c>
    </row>
    <row r="495" spans="2:14" ht="18" customHeight="1" x14ac:dyDescent="0.3">
      <c r="B495" s="15" t="s">
        <v>137</v>
      </c>
      <c r="C495" s="15" t="s">
        <v>248</v>
      </c>
      <c r="D495" s="13">
        <v>163</v>
      </c>
      <c r="E495" s="13">
        <v>30</v>
      </c>
      <c r="F495" s="13">
        <v>40</v>
      </c>
      <c r="G495" s="13">
        <v>23</v>
      </c>
      <c r="H495" s="13">
        <v>5</v>
      </c>
      <c r="I495" s="13">
        <v>18</v>
      </c>
      <c r="J495" s="10">
        <v>0.11553951820521211</v>
      </c>
      <c r="K495" s="10">
        <v>0.1097135834646259</v>
      </c>
      <c r="L495" s="10">
        <v>2.57282302478011E-2</v>
      </c>
      <c r="M495" s="10">
        <v>5.15644741281997E-2</v>
      </c>
      <c r="N495" s="10">
        <v>1.6368860198044798E-2</v>
      </c>
    </row>
    <row r="496" spans="2:14" ht="18" customHeight="1" x14ac:dyDescent="0.3">
      <c r="B496" s="16" t="s">
        <v>137</v>
      </c>
      <c r="C496" s="16" t="s">
        <v>252</v>
      </c>
      <c r="D496" s="14">
        <v>1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</row>
    <row r="497" spans="2:14" ht="18" customHeight="1" x14ac:dyDescent="0.3">
      <c r="B497" s="15" t="s">
        <v>137</v>
      </c>
      <c r="C497" s="15" t="s">
        <v>251</v>
      </c>
      <c r="D497" s="13">
        <v>19</v>
      </c>
      <c r="E497" s="13">
        <v>2</v>
      </c>
      <c r="F497" s="13">
        <v>0</v>
      </c>
      <c r="G497" s="13">
        <v>1</v>
      </c>
      <c r="H497" s="13">
        <v>0</v>
      </c>
      <c r="I497" s="13">
        <v>2</v>
      </c>
      <c r="J497" s="10">
        <v>0</v>
      </c>
      <c r="K497" s="10">
        <v>2.86508323066785E-2</v>
      </c>
      <c r="L497" s="10">
        <v>0</v>
      </c>
      <c r="M497" s="10">
        <v>4.8463700688184501E-2</v>
      </c>
      <c r="N497" s="10">
        <v>1.3528865437695001E-3</v>
      </c>
    </row>
    <row r="498" spans="2:14" ht="18" customHeight="1" x14ac:dyDescent="0.3">
      <c r="B498" s="16" t="s">
        <v>50</v>
      </c>
      <c r="C498" s="16" t="s">
        <v>249</v>
      </c>
      <c r="D498" s="14">
        <v>3</v>
      </c>
      <c r="E498" s="14">
        <v>3</v>
      </c>
      <c r="F498" s="14">
        <v>3</v>
      </c>
      <c r="G498" s="14">
        <v>15</v>
      </c>
      <c r="H498" s="14">
        <v>0</v>
      </c>
      <c r="I498" s="14">
        <v>0</v>
      </c>
      <c r="J498" s="12">
        <v>2.7548209366391179</v>
      </c>
      <c r="K498" s="12">
        <v>13.77410468319559</v>
      </c>
      <c r="L498" s="12">
        <v>0</v>
      </c>
      <c r="M498" s="12">
        <v>0</v>
      </c>
      <c r="N498" s="12">
        <v>2.2038567493112948</v>
      </c>
    </row>
    <row r="499" spans="2:14" ht="18" customHeight="1" x14ac:dyDescent="0.3">
      <c r="B499" s="15" t="s">
        <v>50</v>
      </c>
      <c r="C499" s="15" t="s">
        <v>248</v>
      </c>
      <c r="D499" s="13">
        <v>43</v>
      </c>
      <c r="E499" s="13">
        <v>16</v>
      </c>
      <c r="F499" s="13">
        <v>48</v>
      </c>
      <c r="G499" s="13">
        <v>18</v>
      </c>
      <c r="H499" s="13">
        <v>0</v>
      </c>
      <c r="I499" s="13">
        <v>14</v>
      </c>
      <c r="J499" s="10">
        <v>0.74526634269067604</v>
      </c>
      <c r="K499" s="10">
        <v>0.32707969743139509</v>
      </c>
      <c r="L499" s="10">
        <v>0</v>
      </c>
      <c r="M499" s="10">
        <v>9.6669911380557E-2</v>
      </c>
      <c r="N499" s="10">
        <v>0.1649332487990065</v>
      </c>
    </row>
    <row r="500" spans="2:14" ht="18" customHeight="1" x14ac:dyDescent="0.3">
      <c r="B500" s="16" t="s">
        <v>50</v>
      </c>
      <c r="C500" s="16" t="s">
        <v>251</v>
      </c>
      <c r="D500" s="14">
        <v>4</v>
      </c>
      <c r="E500" s="14">
        <v>2</v>
      </c>
      <c r="F500" s="14">
        <v>0</v>
      </c>
      <c r="G500" s="14">
        <v>2</v>
      </c>
      <c r="H500" s="14">
        <v>0</v>
      </c>
      <c r="I500" s="14">
        <v>0</v>
      </c>
      <c r="J500" s="12">
        <v>0</v>
      </c>
      <c r="K500" s="12">
        <v>1.449818772653418</v>
      </c>
      <c r="L500" s="12">
        <v>0</v>
      </c>
      <c r="M500" s="12">
        <v>0</v>
      </c>
      <c r="N500" s="12">
        <v>9.6654584843561195E-2</v>
      </c>
    </row>
    <row r="501" spans="2:14" ht="18" customHeight="1" x14ac:dyDescent="0.3">
      <c r="B501" s="15" t="s">
        <v>73</v>
      </c>
      <c r="C501" s="15" t="s">
        <v>249</v>
      </c>
      <c r="D501" s="13">
        <v>5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</row>
    <row r="502" spans="2:14" ht="18" customHeight="1" x14ac:dyDescent="0.3">
      <c r="B502" s="16" t="s">
        <v>73</v>
      </c>
      <c r="C502" s="16" t="s">
        <v>248</v>
      </c>
      <c r="D502" s="14">
        <v>44</v>
      </c>
      <c r="E502" s="14">
        <v>8</v>
      </c>
      <c r="F502" s="14">
        <v>6</v>
      </c>
      <c r="G502" s="14">
        <v>4</v>
      </c>
      <c r="H502" s="14">
        <v>1</v>
      </c>
      <c r="I502" s="14">
        <v>12</v>
      </c>
      <c r="J502" s="12">
        <v>0.137909641653404</v>
      </c>
      <c r="K502" s="12">
        <v>6.3854740751345507E-2</v>
      </c>
      <c r="L502" s="12">
        <v>1.54502193931153E-2</v>
      </c>
      <c r="M502" s="12">
        <v>0.2156580229299597</v>
      </c>
      <c r="N502" s="12">
        <v>2.1475512364685801E-2</v>
      </c>
    </row>
    <row r="503" spans="2:14" ht="18" customHeight="1" x14ac:dyDescent="0.3">
      <c r="B503" s="15" t="s">
        <v>73</v>
      </c>
      <c r="C503" s="15" t="s">
        <v>252</v>
      </c>
      <c r="D503" s="13">
        <v>2</v>
      </c>
      <c r="E503" s="13">
        <v>1</v>
      </c>
      <c r="F503" s="13">
        <v>0</v>
      </c>
      <c r="G503" s="13">
        <v>0</v>
      </c>
      <c r="H503" s="13">
        <v>0</v>
      </c>
      <c r="I503" s="13">
        <v>1</v>
      </c>
      <c r="J503" s="10">
        <v>0</v>
      </c>
      <c r="K503" s="10">
        <v>0</v>
      </c>
      <c r="L503" s="10">
        <v>0</v>
      </c>
      <c r="M503" s="10">
        <v>0.19896538002387579</v>
      </c>
      <c r="N503" s="10">
        <v>6.6321793341290996E-3</v>
      </c>
    </row>
    <row r="504" spans="2:14" ht="18" customHeight="1" x14ac:dyDescent="0.3">
      <c r="B504" s="16" t="s">
        <v>73</v>
      </c>
      <c r="C504" s="16" t="s">
        <v>250</v>
      </c>
      <c r="D504" s="14">
        <v>1</v>
      </c>
      <c r="E504" s="14">
        <v>1</v>
      </c>
      <c r="F504" s="14">
        <v>1</v>
      </c>
      <c r="G504" s="14">
        <v>0</v>
      </c>
      <c r="H504" s="14">
        <v>0</v>
      </c>
      <c r="I504" s="14">
        <v>0</v>
      </c>
      <c r="J504" s="12">
        <v>1.828153564899452</v>
      </c>
      <c r="K504" s="12">
        <v>0</v>
      </c>
      <c r="L504" s="12">
        <v>0</v>
      </c>
      <c r="M504" s="12">
        <v>0</v>
      </c>
      <c r="N504" s="12">
        <v>0.18281535648994521</v>
      </c>
    </row>
    <row r="505" spans="2:14" ht="18" customHeight="1" x14ac:dyDescent="0.3">
      <c r="B505" s="15" t="s">
        <v>73</v>
      </c>
      <c r="C505" s="15" t="s">
        <v>251</v>
      </c>
      <c r="D505" s="13">
        <v>8</v>
      </c>
      <c r="E505" s="13">
        <v>3</v>
      </c>
      <c r="F505" s="13">
        <v>0</v>
      </c>
      <c r="G505" s="13">
        <v>0</v>
      </c>
      <c r="H505" s="13">
        <v>10</v>
      </c>
      <c r="I505" s="13">
        <v>9</v>
      </c>
      <c r="J505" s="10">
        <v>0</v>
      </c>
      <c r="K505" s="10">
        <v>0</v>
      </c>
      <c r="L505" s="10">
        <v>1.04822929531373</v>
      </c>
      <c r="M505" s="10">
        <v>1.053418656474219</v>
      </c>
      <c r="N505" s="10">
        <v>0.1313529969867468</v>
      </c>
    </row>
    <row r="506" spans="2:14" ht="18" customHeight="1" x14ac:dyDescent="0.3">
      <c r="B506" s="16" t="s">
        <v>108</v>
      </c>
      <c r="C506" s="16" t="s">
        <v>249</v>
      </c>
      <c r="D506" s="14">
        <v>15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</row>
    <row r="507" spans="2:14" ht="18" customHeight="1" x14ac:dyDescent="0.3">
      <c r="B507" s="15" t="s">
        <v>108</v>
      </c>
      <c r="C507" s="15" t="s">
        <v>248</v>
      </c>
      <c r="D507" s="13">
        <v>185</v>
      </c>
      <c r="E507" s="13">
        <v>41</v>
      </c>
      <c r="F507" s="13">
        <v>67</v>
      </c>
      <c r="G507" s="13">
        <v>46</v>
      </c>
      <c r="H507" s="13">
        <v>0</v>
      </c>
      <c r="I507" s="13">
        <v>33</v>
      </c>
      <c r="J507" s="10">
        <v>0.41351248577365751</v>
      </c>
      <c r="K507" s="10">
        <v>0.2158952455097459</v>
      </c>
      <c r="L507" s="10">
        <v>0</v>
      </c>
      <c r="M507" s="10">
        <v>9.3178725036954499E-2</v>
      </c>
      <c r="N507" s="10">
        <v>5.7237899587904997E-2</v>
      </c>
    </row>
    <row r="508" spans="2:14" ht="18" customHeight="1" x14ac:dyDescent="0.3">
      <c r="B508" s="16" t="s">
        <v>108</v>
      </c>
      <c r="C508" s="16" t="s">
        <v>251</v>
      </c>
      <c r="D508" s="14">
        <v>1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</row>
    <row r="509" spans="2:14" ht="18" customHeight="1" x14ac:dyDescent="0.3">
      <c r="B509" s="15" t="s">
        <v>183</v>
      </c>
      <c r="C509" s="15" t="s">
        <v>248</v>
      </c>
      <c r="D509" s="13">
        <v>189</v>
      </c>
      <c r="E509" s="13">
        <v>20</v>
      </c>
      <c r="F509" s="13">
        <v>10</v>
      </c>
      <c r="G509" s="13">
        <v>1</v>
      </c>
      <c r="H509" s="13">
        <v>13</v>
      </c>
      <c r="I509" s="13">
        <v>16</v>
      </c>
      <c r="J509" s="10">
        <v>3.7139342744185698E-2</v>
      </c>
      <c r="K509" s="10">
        <v>4.8720122384946999E-3</v>
      </c>
      <c r="L509" s="10">
        <v>4.8187319131977199E-2</v>
      </c>
      <c r="M509" s="10">
        <v>4.4631409053856902E-2</v>
      </c>
      <c r="N509" s="10">
        <v>3.6879853378639E-3</v>
      </c>
    </row>
    <row r="510" spans="2:14" ht="18" customHeight="1" x14ac:dyDescent="0.3">
      <c r="B510" s="16" t="s">
        <v>183</v>
      </c>
      <c r="C510" s="16" t="s">
        <v>252</v>
      </c>
      <c r="D510" s="14">
        <v>1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</row>
    <row r="511" spans="2:14" ht="18" customHeight="1" x14ac:dyDescent="0.3">
      <c r="B511" s="15" t="s">
        <v>174</v>
      </c>
      <c r="C511" s="15" t="s">
        <v>253</v>
      </c>
      <c r="D511" s="13">
        <v>12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</row>
    <row r="512" spans="2:14" ht="18" customHeight="1" x14ac:dyDescent="0.3">
      <c r="B512" s="16" t="s">
        <v>174</v>
      </c>
      <c r="C512" s="16" t="s">
        <v>248</v>
      </c>
      <c r="D512" s="14">
        <v>143</v>
      </c>
      <c r="E512" s="14">
        <v>10</v>
      </c>
      <c r="F512" s="14">
        <v>3</v>
      </c>
      <c r="G512" s="14">
        <v>0</v>
      </c>
      <c r="H512" s="14">
        <v>0</v>
      </c>
      <c r="I512" s="14">
        <v>9</v>
      </c>
      <c r="J512" s="12">
        <v>2.8312801875684801E-2</v>
      </c>
      <c r="K512" s="12">
        <v>0</v>
      </c>
      <c r="L512" s="12">
        <v>0</v>
      </c>
      <c r="M512" s="12">
        <v>5.6814855820872798E-2</v>
      </c>
      <c r="N512" s="12">
        <v>1.6521359143115001E-3</v>
      </c>
    </row>
    <row r="513" spans="2:14" ht="18" customHeight="1" x14ac:dyDescent="0.3">
      <c r="B513" s="15" t="s">
        <v>174</v>
      </c>
      <c r="C513" s="15" t="s">
        <v>251</v>
      </c>
      <c r="D513" s="13">
        <v>38</v>
      </c>
      <c r="E513" s="13">
        <v>7</v>
      </c>
      <c r="F513" s="13">
        <v>3</v>
      </c>
      <c r="G513" s="13">
        <v>0</v>
      </c>
      <c r="H513" s="13">
        <v>0</v>
      </c>
      <c r="I513" s="13">
        <v>6</v>
      </c>
      <c r="J513" s="10">
        <v>9.8298020018055002E-2</v>
      </c>
      <c r="K513" s="10">
        <v>0</v>
      </c>
      <c r="L513" s="10">
        <v>0</v>
      </c>
      <c r="M513" s="10">
        <v>0.1064210863722648</v>
      </c>
      <c r="N513" s="10">
        <v>1.2321079056951701E-2</v>
      </c>
    </row>
    <row r="514" spans="2:14" ht="18" customHeight="1" x14ac:dyDescent="0.3">
      <c r="B514" s="16" t="s">
        <v>30</v>
      </c>
      <c r="C514" s="16" t="s">
        <v>249</v>
      </c>
      <c r="D514" s="14">
        <v>10</v>
      </c>
      <c r="E514" s="14">
        <v>1</v>
      </c>
      <c r="F514" s="14">
        <v>1</v>
      </c>
      <c r="G514" s="14">
        <v>0</v>
      </c>
      <c r="H514" s="14">
        <v>0</v>
      </c>
      <c r="I514" s="14">
        <v>0</v>
      </c>
      <c r="J514" s="12">
        <v>0.58823529411764708</v>
      </c>
      <c r="K514" s="12">
        <v>0</v>
      </c>
      <c r="L514" s="12">
        <v>0</v>
      </c>
      <c r="M514" s="12">
        <v>0</v>
      </c>
      <c r="N514" s="12">
        <v>2.94117647058823E-2</v>
      </c>
    </row>
    <row r="515" spans="2:14" ht="18" customHeight="1" x14ac:dyDescent="0.3">
      <c r="B515" s="15" t="s">
        <v>30</v>
      </c>
      <c r="C515" s="15" t="s">
        <v>248</v>
      </c>
      <c r="D515" s="13">
        <v>94</v>
      </c>
      <c r="E515" s="13">
        <v>68</v>
      </c>
      <c r="F515" s="13">
        <v>361</v>
      </c>
      <c r="G515" s="13">
        <v>207</v>
      </c>
      <c r="H515" s="13">
        <v>20</v>
      </c>
      <c r="I515" s="13">
        <v>120</v>
      </c>
      <c r="J515" s="10">
        <v>2.213319015335752</v>
      </c>
      <c r="K515" s="10">
        <v>0.26783596783547348</v>
      </c>
      <c r="L515" s="10">
        <v>1.7384616467100499E-2</v>
      </c>
      <c r="M515" s="10">
        <v>0.2069758675127146</v>
      </c>
      <c r="N515" s="10">
        <v>0.85990503165236376</v>
      </c>
    </row>
    <row r="516" spans="2:14" ht="18" customHeight="1" x14ac:dyDescent="0.3">
      <c r="B516" s="16" t="s">
        <v>30</v>
      </c>
      <c r="C516" s="16" t="s">
        <v>252</v>
      </c>
      <c r="D516" s="14">
        <v>1</v>
      </c>
      <c r="E516" s="14">
        <v>1</v>
      </c>
      <c r="F516" s="14">
        <v>1</v>
      </c>
      <c r="G516" s="14">
        <v>0</v>
      </c>
      <c r="H516" s="14">
        <v>0</v>
      </c>
      <c r="I516" s="14">
        <v>0</v>
      </c>
      <c r="J516" s="12">
        <v>2.666666666666667</v>
      </c>
      <c r="K516" s="12">
        <v>0</v>
      </c>
      <c r="L516" s="12">
        <v>0</v>
      </c>
      <c r="M516" s="12">
        <v>0</v>
      </c>
      <c r="N516" s="12">
        <v>0.26666666666666661</v>
      </c>
    </row>
    <row r="517" spans="2:14" ht="18" customHeight="1" x14ac:dyDescent="0.3">
      <c r="B517" s="15" t="s">
        <v>30</v>
      </c>
      <c r="C517" s="15" t="s">
        <v>250</v>
      </c>
      <c r="D517" s="13">
        <v>9</v>
      </c>
      <c r="E517" s="13">
        <v>8</v>
      </c>
      <c r="F517" s="13">
        <v>8</v>
      </c>
      <c r="G517" s="13">
        <v>0</v>
      </c>
      <c r="H517" s="13">
        <v>0</v>
      </c>
      <c r="I517" s="13">
        <v>0</v>
      </c>
      <c r="J517" s="10">
        <v>1.1985751275287979</v>
      </c>
      <c r="K517" s="10">
        <v>0</v>
      </c>
      <c r="L517" s="10">
        <v>0</v>
      </c>
      <c r="M517" s="10">
        <v>0</v>
      </c>
      <c r="N517" s="10">
        <v>0.53270005667946563</v>
      </c>
    </row>
    <row r="518" spans="2:14" ht="18" customHeight="1" x14ac:dyDescent="0.3">
      <c r="B518" s="16" t="s">
        <v>30</v>
      </c>
      <c r="C518" s="16" t="s">
        <v>251</v>
      </c>
      <c r="D518" s="14">
        <v>23</v>
      </c>
      <c r="E518" s="14">
        <v>15</v>
      </c>
      <c r="F518" s="14">
        <v>27</v>
      </c>
      <c r="G518" s="14">
        <v>4</v>
      </c>
      <c r="H518" s="14">
        <v>0</v>
      </c>
      <c r="I518" s="14">
        <v>5</v>
      </c>
      <c r="J518" s="12">
        <v>1.8915977045666039</v>
      </c>
      <c r="K518" s="12">
        <v>0.30743959861294429</v>
      </c>
      <c r="L518" s="12">
        <v>0</v>
      </c>
      <c r="M518" s="12">
        <v>0.27586341797939101</v>
      </c>
      <c r="N518" s="12">
        <v>0.68022784024914629</v>
      </c>
    </row>
    <row r="519" spans="2:14" ht="18" customHeight="1" x14ac:dyDescent="0.3">
      <c r="B519" s="15" t="s">
        <v>125</v>
      </c>
      <c r="C519" s="15" t="s">
        <v>253</v>
      </c>
      <c r="D519" s="13">
        <v>4</v>
      </c>
      <c r="E519" s="13">
        <v>0</v>
      </c>
      <c r="F519" s="13">
        <v>0</v>
      </c>
      <c r="G519" s="13">
        <v>0</v>
      </c>
      <c r="H519" s="13">
        <v>0</v>
      </c>
      <c r="I519" s="13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</row>
    <row r="520" spans="2:14" ht="18" customHeight="1" x14ac:dyDescent="0.3">
      <c r="B520" s="16" t="s">
        <v>125</v>
      </c>
      <c r="C520" s="16" t="s">
        <v>248</v>
      </c>
      <c r="D520" s="14">
        <v>66</v>
      </c>
      <c r="E520" s="14">
        <v>19</v>
      </c>
      <c r="F520" s="14">
        <v>10</v>
      </c>
      <c r="G520" s="14">
        <v>4</v>
      </c>
      <c r="H520" s="14">
        <v>0</v>
      </c>
      <c r="I520" s="14">
        <v>19</v>
      </c>
      <c r="J520" s="12">
        <v>0.1429622629878172</v>
      </c>
      <c r="K520" s="12">
        <v>6.13248306302119E-2</v>
      </c>
      <c r="L520" s="12">
        <v>0</v>
      </c>
      <c r="M520" s="12">
        <v>0.25169691083058737</v>
      </c>
      <c r="N520" s="12">
        <v>3.55966214092443E-2</v>
      </c>
    </row>
    <row r="521" spans="2:14" ht="18" customHeight="1" x14ac:dyDescent="0.3">
      <c r="B521" s="15" t="s">
        <v>125</v>
      </c>
      <c r="C521" s="15" t="s">
        <v>251</v>
      </c>
      <c r="D521" s="13">
        <v>42</v>
      </c>
      <c r="E521" s="13">
        <v>2</v>
      </c>
      <c r="F521" s="13">
        <v>1</v>
      </c>
      <c r="G521" s="13">
        <v>1</v>
      </c>
      <c r="H521" s="13">
        <v>0</v>
      </c>
      <c r="I521" s="13">
        <v>1</v>
      </c>
      <c r="J521" s="10">
        <v>3.1577617784514303E-2</v>
      </c>
      <c r="K521" s="10">
        <v>2.1353833013025798E-2</v>
      </c>
      <c r="L521" s="10">
        <v>0</v>
      </c>
      <c r="M521" s="10">
        <v>2.1353833013025798E-2</v>
      </c>
      <c r="N521" s="10">
        <v>1.0907977728538999E-3</v>
      </c>
    </row>
    <row r="522" spans="2:14" ht="18" customHeight="1" x14ac:dyDescent="0.3">
      <c r="B522" s="16" t="s">
        <v>98</v>
      </c>
      <c r="C522" s="16" t="s">
        <v>249</v>
      </c>
      <c r="D522" s="14">
        <v>2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</row>
    <row r="523" spans="2:14" ht="18" customHeight="1" x14ac:dyDescent="0.3">
      <c r="B523" s="15" t="s">
        <v>98</v>
      </c>
      <c r="C523" s="15" t="s">
        <v>248</v>
      </c>
      <c r="D523" s="13">
        <v>146</v>
      </c>
      <c r="E523" s="13">
        <v>32</v>
      </c>
      <c r="F523" s="13">
        <v>0</v>
      </c>
      <c r="G523" s="13">
        <v>18</v>
      </c>
      <c r="H523" s="13">
        <v>0</v>
      </c>
      <c r="I523" s="13">
        <v>94</v>
      </c>
      <c r="J523" s="10">
        <v>0</v>
      </c>
      <c r="K523" s="10">
        <v>9.27133282743937E-2</v>
      </c>
      <c r="L523" s="10">
        <v>0</v>
      </c>
      <c r="M523" s="10">
        <v>0.50729345698552653</v>
      </c>
      <c r="N523" s="10">
        <v>2.1918056082554101E-2</v>
      </c>
    </row>
    <row r="524" spans="2:14" ht="18" customHeight="1" x14ac:dyDescent="0.3">
      <c r="B524" s="16" t="s">
        <v>98</v>
      </c>
      <c r="C524" s="16" t="s">
        <v>250</v>
      </c>
      <c r="D524" s="14">
        <v>25</v>
      </c>
      <c r="E524" s="14">
        <v>10</v>
      </c>
      <c r="F524" s="14">
        <v>2</v>
      </c>
      <c r="G524" s="14">
        <v>2</v>
      </c>
      <c r="H524" s="14">
        <v>4</v>
      </c>
      <c r="I524" s="14">
        <v>14</v>
      </c>
      <c r="J524" s="12">
        <v>9.7680097680097694E-2</v>
      </c>
      <c r="K524" s="12">
        <v>8.6956521739130405E-2</v>
      </c>
      <c r="L524" s="12">
        <v>0.19536019536019539</v>
      </c>
      <c r="M524" s="12">
        <v>0.58413165999042227</v>
      </c>
      <c r="N524" s="12">
        <v>7.7299244675336096E-2</v>
      </c>
    </row>
    <row r="525" spans="2:14" ht="18" customHeight="1" x14ac:dyDescent="0.3">
      <c r="B525" s="15" t="s">
        <v>98</v>
      </c>
      <c r="C525" s="15" t="s">
        <v>251</v>
      </c>
      <c r="D525" s="13">
        <v>27</v>
      </c>
      <c r="E525" s="13">
        <v>11</v>
      </c>
      <c r="F525" s="13">
        <v>0</v>
      </c>
      <c r="G525" s="13">
        <v>5</v>
      </c>
      <c r="H525" s="13">
        <v>0</v>
      </c>
      <c r="I525" s="13">
        <v>20</v>
      </c>
      <c r="J525" s="10">
        <v>0</v>
      </c>
      <c r="K525" s="10">
        <v>0.15988760510671179</v>
      </c>
      <c r="L525" s="10">
        <v>0</v>
      </c>
      <c r="M525" s="10">
        <v>0.72631340984563753</v>
      </c>
      <c r="N525" s="10">
        <v>6.0174142990591602E-2</v>
      </c>
    </row>
    <row r="526" spans="2:14" ht="18" customHeight="1" x14ac:dyDescent="0.3">
      <c r="B526" s="16" t="s">
        <v>63</v>
      </c>
      <c r="C526" s="16" t="s">
        <v>248</v>
      </c>
      <c r="D526" s="14">
        <v>183</v>
      </c>
      <c r="E526" s="14">
        <v>47</v>
      </c>
      <c r="F526" s="14">
        <v>125</v>
      </c>
      <c r="G526" s="14">
        <v>135</v>
      </c>
      <c r="H526" s="14">
        <v>8</v>
      </c>
      <c r="I526" s="14">
        <v>45</v>
      </c>
      <c r="J526" s="12">
        <v>0.3117708104918786</v>
      </c>
      <c r="K526" s="12">
        <v>0.34779305166574948</v>
      </c>
      <c r="L526" s="12">
        <v>1.8538589116040001E-3</v>
      </c>
      <c r="M526" s="12">
        <v>6.8696709035235601E-2</v>
      </c>
      <c r="N526" s="12">
        <v>5.79433828790041E-2</v>
      </c>
    </row>
    <row r="527" spans="2:14" ht="18" customHeight="1" x14ac:dyDescent="0.3">
      <c r="B527" s="15" t="s">
        <v>63</v>
      </c>
      <c r="C527" s="15" t="s">
        <v>250</v>
      </c>
      <c r="D527" s="13">
        <v>4</v>
      </c>
      <c r="E527" s="13">
        <v>2</v>
      </c>
      <c r="F527" s="13">
        <v>4</v>
      </c>
      <c r="G527" s="13">
        <v>0</v>
      </c>
      <c r="H527" s="13">
        <v>0</v>
      </c>
      <c r="I527" s="13">
        <v>0</v>
      </c>
      <c r="J527" s="10">
        <v>0.60334246264190838</v>
      </c>
      <c r="K527" s="10">
        <v>0</v>
      </c>
      <c r="L527" s="10">
        <v>0</v>
      </c>
      <c r="M527" s="10">
        <v>0</v>
      </c>
      <c r="N527" s="10">
        <v>0.1206684925283816</v>
      </c>
    </row>
    <row r="528" spans="2:14" ht="18" customHeight="1" x14ac:dyDescent="0.3">
      <c r="B528" s="16" t="s">
        <v>63</v>
      </c>
      <c r="C528" s="16" t="s">
        <v>251</v>
      </c>
      <c r="D528" s="14">
        <v>17</v>
      </c>
      <c r="E528" s="14">
        <v>12</v>
      </c>
      <c r="F528" s="14">
        <v>6</v>
      </c>
      <c r="G528" s="14">
        <v>17</v>
      </c>
      <c r="H528" s="14">
        <v>0</v>
      </c>
      <c r="I528" s="14">
        <v>2</v>
      </c>
      <c r="J528" s="12">
        <v>0.30090892345412501</v>
      </c>
      <c r="K528" s="12">
        <v>1.007122384028543</v>
      </c>
      <c r="L528" s="12">
        <v>0</v>
      </c>
      <c r="M528" s="12">
        <v>9.3892305525562103E-2</v>
      </c>
      <c r="N528" s="12">
        <v>0.2357342894019388</v>
      </c>
    </row>
    <row r="529" spans="2:14" ht="18" customHeight="1" x14ac:dyDescent="0.3">
      <c r="B529" s="15" t="s">
        <v>111</v>
      </c>
      <c r="C529" s="15" t="s">
        <v>248</v>
      </c>
      <c r="D529" s="13">
        <v>182</v>
      </c>
      <c r="E529" s="13">
        <v>45</v>
      </c>
      <c r="F529" s="13">
        <v>43</v>
      </c>
      <c r="G529" s="13">
        <v>16</v>
      </c>
      <c r="H529" s="13">
        <v>14</v>
      </c>
      <c r="I529" s="13">
        <v>18</v>
      </c>
      <c r="J529" s="10">
        <v>0.1544209748435664</v>
      </c>
      <c r="K529" s="10">
        <v>5.0782316160591798E-2</v>
      </c>
      <c r="L529" s="10">
        <v>4.7499504581021701E-2</v>
      </c>
      <c r="M529" s="10">
        <v>6.1776906131283803E-2</v>
      </c>
      <c r="N529" s="10">
        <v>2.5686331788609702E-2</v>
      </c>
    </row>
    <row r="530" spans="2:14" ht="18" customHeight="1" x14ac:dyDescent="0.3">
      <c r="B530" s="16" t="s">
        <v>111</v>
      </c>
      <c r="C530" s="16" t="s">
        <v>252</v>
      </c>
      <c r="D530" s="14">
        <v>5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</row>
    <row r="531" spans="2:14" ht="18" customHeight="1" x14ac:dyDescent="0.3">
      <c r="B531" s="15" t="s">
        <v>111</v>
      </c>
      <c r="C531" s="15" t="s">
        <v>250</v>
      </c>
      <c r="D531" s="13">
        <v>3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</row>
    <row r="532" spans="2:14" ht="18" customHeight="1" x14ac:dyDescent="0.3">
      <c r="B532" s="16" t="s">
        <v>111</v>
      </c>
      <c r="C532" s="16" t="s">
        <v>251</v>
      </c>
      <c r="D532" s="14">
        <v>1</v>
      </c>
      <c r="E532" s="14">
        <v>1</v>
      </c>
      <c r="F532" s="14">
        <v>0</v>
      </c>
      <c r="G532" s="14">
        <v>0</v>
      </c>
      <c r="H532" s="14">
        <v>0</v>
      </c>
      <c r="I532" s="14">
        <v>4</v>
      </c>
      <c r="J532" s="12">
        <v>0</v>
      </c>
      <c r="K532" s="12">
        <v>0</v>
      </c>
      <c r="L532" s="12">
        <v>0</v>
      </c>
      <c r="M532" s="12">
        <v>2.0997375328083989</v>
      </c>
      <c r="N532" s="12">
        <v>6.9991251093613302E-2</v>
      </c>
    </row>
    <row r="533" spans="2:14" ht="18" customHeight="1" x14ac:dyDescent="0.3">
      <c r="B533" s="15" t="s">
        <v>88</v>
      </c>
      <c r="C533" s="15" t="s">
        <v>249</v>
      </c>
      <c r="D533" s="13">
        <v>3</v>
      </c>
      <c r="E533" s="13">
        <v>0</v>
      </c>
      <c r="F533" s="13">
        <v>0</v>
      </c>
      <c r="G533" s="13">
        <v>0</v>
      </c>
      <c r="H533" s="13">
        <v>0</v>
      </c>
      <c r="I533" s="13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</row>
    <row r="534" spans="2:14" ht="18" customHeight="1" x14ac:dyDescent="0.3">
      <c r="B534" s="16" t="s">
        <v>88</v>
      </c>
      <c r="C534" s="16" t="s">
        <v>248</v>
      </c>
      <c r="D534" s="14">
        <v>46</v>
      </c>
      <c r="E534" s="14">
        <v>14</v>
      </c>
      <c r="F534" s="14">
        <v>17</v>
      </c>
      <c r="G534" s="14">
        <v>4</v>
      </c>
      <c r="H534" s="14">
        <v>8</v>
      </c>
      <c r="I534" s="14">
        <v>8</v>
      </c>
      <c r="J534" s="12">
        <v>0.25276881219595659</v>
      </c>
      <c r="K534" s="12">
        <v>4.6192157412866398E-2</v>
      </c>
      <c r="L534" s="12">
        <v>0.185258712166464</v>
      </c>
      <c r="M534" s="12">
        <v>0.12670318402853989</v>
      </c>
      <c r="N534" s="12">
        <v>5.6632053850508499E-2</v>
      </c>
    </row>
    <row r="535" spans="2:14" ht="18" customHeight="1" x14ac:dyDescent="0.3">
      <c r="B535" s="15" t="s">
        <v>88</v>
      </c>
      <c r="C535" s="15" t="s">
        <v>251</v>
      </c>
      <c r="D535" s="13">
        <v>4</v>
      </c>
      <c r="E535" s="13">
        <v>1</v>
      </c>
      <c r="F535" s="13">
        <v>54</v>
      </c>
      <c r="G535" s="13">
        <v>1</v>
      </c>
      <c r="H535" s="13">
        <v>15</v>
      </c>
      <c r="I535" s="13">
        <v>5</v>
      </c>
      <c r="J535" s="10">
        <v>1.044002784007424</v>
      </c>
      <c r="K535" s="10">
        <v>1.9333384889026299E-2</v>
      </c>
      <c r="L535" s="10">
        <v>0.29000077333539548</v>
      </c>
      <c r="M535" s="10">
        <v>9.6666924445131794E-2</v>
      </c>
      <c r="N535" s="10">
        <v>0.1179336478230608</v>
      </c>
    </row>
    <row r="536" spans="2:14" ht="18" customHeight="1" x14ac:dyDescent="0.3">
      <c r="B536" s="16" t="s">
        <v>33</v>
      </c>
      <c r="C536" s="16" t="s">
        <v>249</v>
      </c>
      <c r="D536" s="14">
        <v>16</v>
      </c>
      <c r="E536" s="14">
        <v>4</v>
      </c>
      <c r="F536" s="14">
        <v>5</v>
      </c>
      <c r="G536" s="14">
        <v>0</v>
      </c>
      <c r="H536" s="14">
        <v>1</v>
      </c>
      <c r="I536" s="14">
        <v>0</v>
      </c>
      <c r="J536" s="12">
        <v>1.1872620464556269</v>
      </c>
      <c r="K536" s="12">
        <v>0</v>
      </c>
      <c r="L536" s="12">
        <v>0.1126126126126126</v>
      </c>
      <c r="M536" s="12">
        <v>0</v>
      </c>
      <c r="N536" s="12">
        <v>0.15309994799914561</v>
      </c>
    </row>
    <row r="537" spans="2:14" ht="18" customHeight="1" x14ac:dyDescent="0.3">
      <c r="B537" s="15" t="s">
        <v>33</v>
      </c>
      <c r="C537" s="15" t="s">
        <v>248</v>
      </c>
      <c r="D537" s="13">
        <v>78</v>
      </c>
      <c r="E537" s="13">
        <v>29</v>
      </c>
      <c r="F537" s="13">
        <v>23</v>
      </c>
      <c r="G537" s="13">
        <v>35</v>
      </c>
      <c r="H537" s="13">
        <v>20</v>
      </c>
      <c r="I537" s="13">
        <v>10</v>
      </c>
      <c r="J537" s="10">
        <v>0.30877535713711329</v>
      </c>
      <c r="K537" s="10">
        <v>0.29834873321603378</v>
      </c>
      <c r="L537" s="10">
        <v>0.17650090042194469</v>
      </c>
      <c r="M537" s="10">
        <v>9.1206444563319694E-2</v>
      </c>
      <c r="N537" s="10">
        <v>9.2476671664030993E-2</v>
      </c>
    </row>
    <row r="538" spans="2:14" ht="18" customHeight="1" x14ac:dyDescent="0.3">
      <c r="B538" s="16" t="s">
        <v>33</v>
      </c>
      <c r="C538" s="16" t="s">
        <v>250</v>
      </c>
      <c r="D538" s="14">
        <v>3</v>
      </c>
      <c r="E538" s="14">
        <v>2</v>
      </c>
      <c r="F538" s="14">
        <v>23</v>
      </c>
      <c r="G538" s="14">
        <v>0</v>
      </c>
      <c r="H538" s="14">
        <v>0</v>
      </c>
      <c r="I538" s="14">
        <v>0</v>
      </c>
      <c r="J538" s="12">
        <v>13.091991360791191</v>
      </c>
      <c r="K538" s="12">
        <v>0</v>
      </c>
      <c r="L538" s="12">
        <v>0</v>
      </c>
      <c r="M538" s="12">
        <v>0</v>
      </c>
      <c r="N538" s="12">
        <v>2.6183982721582382</v>
      </c>
    </row>
    <row r="539" spans="2:14" ht="18" customHeight="1" x14ac:dyDescent="0.3">
      <c r="B539" s="15" t="s">
        <v>33</v>
      </c>
      <c r="C539" s="15" t="s">
        <v>251</v>
      </c>
      <c r="D539" s="13">
        <v>44</v>
      </c>
      <c r="E539" s="13">
        <v>12</v>
      </c>
      <c r="F539" s="13">
        <v>30</v>
      </c>
      <c r="G539" s="13">
        <v>1</v>
      </c>
      <c r="H539" s="13">
        <v>12</v>
      </c>
      <c r="I539" s="13">
        <v>3</v>
      </c>
      <c r="J539" s="10">
        <v>0.64737908957712353</v>
      </c>
      <c r="K539" s="10">
        <v>1.9575600970949798E-2</v>
      </c>
      <c r="L539" s="10">
        <v>0.47835595274059112</v>
      </c>
      <c r="M539" s="10">
        <v>5.4063116490331797E-2</v>
      </c>
      <c r="N539" s="10">
        <v>0.1133696335878747</v>
      </c>
    </row>
    <row r="540" spans="2:14" ht="18" customHeight="1" x14ac:dyDescent="0.3">
      <c r="B540" s="16" t="s">
        <v>144</v>
      </c>
      <c r="C540" s="16" t="s">
        <v>248</v>
      </c>
      <c r="D540" s="14">
        <v>183</v>
      </c>
      <c r="E540" s="14">
        <v>30</v>
      </c>
      <c r="F540" s="14">
        <v>12</v>
      </c>
      <c r="G540" s="14">
        <v>4</v>
      </c>
      <c r="H540" s="14">
        <v>34</v>
      </c>
      <c r="I540" s="14">
        <v>16</v>
      </c>
      <c r="J540" s="12">
        <v>0.1031912848587493</v>
      </c>
      <c r="K540" s="12">
        <v>2.22431751982273E-2</v>
      </c>
      <c r="L540" s="12">
        <v>0.32051988693052541</v>
      </c>
      <c r="M540" s="12">
        <v>0.16538306001471351</v>
      </c>
      <c r="N540" s="12">
        <v>2.23420758666588E-2</v>
      </c>
    </row>
    <row r="541" spans="2:14" ht="18" customHeight="1" x14ac:dyDescent="0.3">
      <c r="B541" s="15" t="s">
        <v>144</v>
      </c>
      <c r="C541" s="15" t="s">
        <v>251</v>
      </c>
      <c r="D541" s="13">
        <v>2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</row>
    <row r="542" spans="2:14" ht="18" customHeight="1" x14ac:dyDescent="0.3">
      <c r="B542" s="16" t="s">
        <v>94</v>
      </c>
      <c r="C542" s="16" t="s">
        <v>253</v>
      </c>
      <c r="D542" s="14">
        <v>6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</row>
    <row r="543" spans="2:14" ht="18" customHeight="1" x14ac:dyDescent="0.3">
      <c r="B543" s="15" t="s">
        <v>94</v>
      </c>
      <c r="C543" s="15" t="s">
        <v>249</v>
      </c>
      <c r="D543" s="13">
        <v>1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</row>
    <row r="544" spans="2:14" ht="18" customHeight="1" x14ac:dyDescent="0.3">
      <c r="B544" s="16" t="s">
        <v>94</v>
      </c>
      <c r="C544" s="16" t="s">
        <v>248</v>
      </c>
      <c r="D544" s="14">
        <v>124</v>
      </c>
      <c r="E544" s="14">
        <v>12</v>
      </c>
      <c r="F544" s="14">
        <v>9</v>
      </c>
      <c r="G544" s="14">
        <v>3</v>
      </c>
      <c r="H544" s="14">
        <v>0</v>
      </c>
      <c r="I544" s="14">
        <v>20</v>
      </c>
      <c r="J544" s="12">
        <v>5.7533266628231099E-2</v>
      </c>
      <c r="K544" s="12">
        <v>2.52603279909311E-2</v>
      </c>
      <c r="L544" s="12">
        <v>0</v>
      </c>
      <c r="M544" s="12">
        <v>0.13493156586756069</v>
      </c>
      <c r="N544" s="12">
        <v>5.3676079635997E-3</v>
      </c>
    </row>
    <row r="545" spans="2:14" ht="18" customHeight="1" x14ac:dyDescent="0.3">
      <c r="B545" s="15" t="s">
        <v>94</v>
      </c>
      <c r="C545" s="15" t="s">
        <v>250</v>
      </c>
      <c r="D545" s="13">
        <v>4</v>
      </c>
      <c r="E545" s="13">
        <v>2</v>
      </c>
      <c r="F545" s="13">
        <v>3</v>
      </c>
      <c r="G545" s="13">
        <v>0</v>
      </c>
      <c r="H545" s="13">
        <v>0</v>
      </c>
      <c r="I545" s="13">
        <v>0</v>
      </c>
      <c r="J545" s="10">
        <v>0.50226085273499488</v>
      </c>
      <c r="K545" s="10">
        <v>0</v>
      </c>
      <c r="L545" s="10">
        <v>0</v>
      </c>
      <c r="M545" s="10">
        <v>0</v>
      </c>
      <c r="N545" s="10">
        <v>0.1004521705469989</v>
      </c>
    </row>
    <row r="546" spans="2:14" ht="18" customHeight="1" x14ac:dyDescent="0.3">
      <c r="B546" s="16" t="s">
        <v>94</v>
      </c>
      <c r="C546" s="16" t="s">
        <v>251</v>
      </c>
      <c r="D546" s="14">
        <v>17</v>
      </c>
      <c r="E546" s="14">
        <v>7</v>
      </c>
      <c r="F546" s="14">
        <v>8</v>
      </c>
      <c r="G546" s="14">
        <v>8</v>
      </c>
      <c r="H546" s="14">
        <v>0</v>
      </c>
      <c r="I546" s="14">
        <v>12</v>
      </c>
      <c r="J546" s="12">
        <v>0.3894237950481369</v>
      </c>
      <c r="K546" s="12">
        <v>0.32167702714229879</v>
      </c>
      <c r="L546" s="12">
        <v>0</v>
      </c>
      <c r="M546" s="12">
        <v>0.31027895550605189</v>
      </c>
      <c r="N546" s="12">
        <v>0.1235450154367581</v>
      </c>
    </row>
    <row r="547" spans="2:14" ht="18" customHeight="1" x14ac:dyDescent="0.3">
      <c r="B547" s="15" t="s">
        <v>200</v>
      </c>
      <c r="C547" s="15" t="s">
        <v>248</v>
      </c>
      <c r="D547" s="13">
        <v>64</v>
      </c>
      <c r="E547" s="13">
        <v>2</v>
      </c>
      <c r="F547" s="13">
        <v>7</v>
      </c>
      <c r="G547" s="13">
        <v>0</v>
      </c>
      <c r="H547" s="13">
        <v>1</v>
      </c>
      <c r="I547" s="13">
        <v>7</v>
      </c>
      <c r="J547" s="10">
        <v>7.9217069717025801E-2</v>
      </c>
      <c r="K547" s="10">
        <v>0</v>
      </c>
      <c r="L547" s="10">
        <v>8.3377801494130006E-3</v>
      </c>
      <c r="M547" s="10">
        <v>5.8364461045891103E-2</v>
      </c>
      <c r="N547" s="10">
        <v>1.5851742205539999E-3</v>
      </c>
    </row>
    <row r="548" spans="2:14" ht="18" customHeight="1" x14ac:dyDescent="0.3">
      <c r="B548" s="16" t="s">
        <v>232</v>
      </c>
      <c r="C548" s="16" t="s">
        <v>253</v>
      </c>
      <c r="D548" s="14">
        <v>15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</row>
    <row r="549" spans="2:14" ht="18" customHeight="1" x14ac:dyDescent="0.3">
      <c r="B549" s="15" t="s">
        <v>232</v>
      </c>
      <c r="C549" s="15" t="s">
        <v>249</v>
      </c>
      <c r="D549" s="13">
        <v>29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</row>
    <row r="550" spans="2:14" ht="18" customHeight="1" x14ac:dyDescent="0.3">
      <c r="B550" s="16" t="s">
        <v>232</v>
      </c>
      <c r="C550" s="16" t="s">
        <v>248</v>
      </c>
      <c r="D550" s="14">
        <v>124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</row>
    <row r="551" spans="2:14" ht="18" customHeight="1" x14ac:dyDescent="0.3">
      <c r="B551" s="15" t="s">
        <v>232</v>
      </c>
      <c r="C551" s="15" t="s">
        <v>252</v>
      </c>
      <c r="D551" s="13">
        <v>13</v>
      </c>
      <c r="E551" s="13">
        <v>0</v>
      </c>
      <c r="F551" s="13">
        <v>0</v>
      </c>
      <c r="G551" s="13">
        <v>0</v>
      </c>
      <c r="H551" s="13">
        <v>0</v>
      </c>
      <c r="I551" s="13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</row>
    <row r="552" spans="2:14" ht="18" customHeight="1" x14ac:dyDescent="0.3">
      <c r="B552" s="16" t="s">
        <v>232</v>
      </c>
      <c r="C552" s="16" t="s">
        <v>250</v>
      </c>
      <c r="D552" s="14">
        <v>3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</row>
    <row r="553" spans="2:14" ht="18" customHeight="1" x14ac:dyDescent="0.3">
      <c r="B553" s="15" t="s">
        <v>232</v>
      </c>
      <c r="C553" s="15" t="s">
        <v>251</v>
      </c>
      <c r="D553" s="13">
        <v>10</v>
      </c>
      <c r="E553" s="13">
        <v>0</v>
      </c>
      <c r="F553" s="13">
        <v>0</v>
      </c>
      <c r="G553" s="13">
        <v>0</v>
      </c>
      <c r="H553" s="13">
        <v>0</v>
      </c>
      <c r="I553" s="13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</row>
    <row r="554" spans="2:14" ht="18" customHeight="1" x14ac:dyDescent="0.3">
      <c r="B554" s="16" t="s">
        <v>113</v>
      </c>
      <c r="C554" s="16" t="s">
        <v>248</v>
      </c>
      <c r="D554" s="14">
        <v>197</v>
      </c>
      <c r="E554" s="14">
        <v>50</v>
      </c>
      <c r="F554" s="14">
        <v>137</v>
      </c>
      <c r="G554" s="14">
        <v>79</v>
      </c>
      <c r="H554" s="14">
        <v>4</v>
      </c>
      <c r="I554" s="14">
        <v>137</v>
      </c>
      <c r="J554" s="12">
        <v>0.29687654871806612</v>
      </c>
      <c r="K554" s="12">
        <v>0.15696048087673231</v>
      </c>
      <c r="L554" s="12">
        <v>1.6264435856926301E-2</v>
      </c>
      <c r="M554" s="12">
        <v>0.14408047960256301</v>
      </c>
      <c r="N554" s="12">
        <v>5.1097083015669197E-2</v>
      </c>
    </row>
    <row r="555" spans="2:14" ht="18" customHeight="1" x14ac:dyDescent="0.3">
      <c r="B555" s="15" t="s">
        <v>173</v>
      </c>
      <c r="C555" s="15" t="s">
        <v>248</v>
      </c>
      <c r="D555" s="13">
        <v>43</v>
      </c>
      <c r="E555" s="13">
        <v>5</v>
      </c>
      <c r="F555" s="13">
        <v>14</v>
      </c>
      <c r="G555" s="13">
        <v>0</v>
      </c>
      <c r="H555" s="13">
        <v>0</v>
      </c>
      <c r="I555" s="13">
        <v>5</v>
      </c>
      <c r="J555" s="10">
        <v>0.1012694853340084</v>
      </c>
      <c r="K555" s="10">
        <v>0</v>
      </c>
      <c r="L555" s="10">
        <v>0</v>
      </c>
      <c r="M555" s="10">
        <v>4.4774486128883198E-2</v>
      </c>
      <c r="N555" s="10">
        <v>6.7554833746300003E-3</v>
      </c>
    </row>
    <row r="556" spans="2:14" ht="18" customHeight="1" x14ac:dyDescent="0.3">
      <c r="B556" s="16" t="s">
        <v>173</v>
      </c>
      <c r="C556" s="16" t="s">
        <v>250</v>
      </c>
      <c r="D556" s="14">
        <v>3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</row>
    <row r="557" spans="2:14" ht="18" customHeight="1" x14ac:dyDescent="0.3">
      <c r="B557" s="15" t="s">
        <v>173</v>
      </c>
      <c r="C557" s="15" t="s">
        <v>251</v>
      </c>
      <c r="D557" s="13">
        <v>154</v>
      </c>
      <c r="E557" s="13">
        <v>10</v>
      </c>
      <c r="F557" s="13">
        <v>7</v>
      </c>
      <c r="G557" s="13">
        <v>1</v>
      </c>
      <c r="H557" s="13">
        <v>0</v>
      </c>
      <c r="I557" s="13">
        <v>8</v>
      </c>
      <c r="J557" s="10">
        <v>2.5646922672480799E-2</v>
      </c>
      <c r="K557" s="10">
        <v>3.3488945299155999E-3</v>
      </c>
      <c r="L557" s="10">
        <v>0</v>
      </c>
      <c r="M557" s="10">
        <v>2.29469448621368E-2</v>
      </c>
      <c r="N557" s="10">
        <v>1.1172793009685E-3</v>
      </c>
    </row>
    <row r="558" spans="2:14" ht="18" customHeight="1" x14ac:dyDescent="0.3">
      <c r="B558" s="16" t="s">
        <v>87</v>
      </c>
      <c r="C558" s="16" t="s">
        <v>249</v>
      </c>
      <c r="D558" s="14">
        <v>24</v>
      </c>
      <c r="E558" s="14">
        <v>16</v>
      </c>
      <c r="F558" s="14">
        <v>5</v>
      </c>
      <c r="G558" s="14">
        <v>11</v>
      </c>
      <c r="H558" s="14">
        <v>0</v>
      </c>
      <c r="I558" s="14">
        <v>0</v>
      </c>
      <c r="J558" s="12">
        <v>3.5310734463276838</v>
      </c>
      <c r="K558" s="12">
        <v>3.7262872628726291</v>
      </c>
      <c r="L558" s="12">
        <v>0</v>
      </c>
      <c r="M558" s="12">
        <v>0</v>
      </c>
      <c r="N558" s="12">
        <v>1.5910564002061871</v>
      </c>
    </row>
    <row r="559" spans="2:14" ht="18" customHeight="1" x14ac:dyDescent="0.3">
      <c r="B559" s="15" t="s">
        <v>87</v>
      </c>
      <c r="C559" s="15" t="s">
        <v>248</v>
      </c>
      <c r="D559" s="13">
        <v>128</v>
      </c>
      <c r="E559" s="13">
        <v>11</v>
      </c>
      <c r="F559" s="13">
        <v>0</v>
      </c>
      <c r="G559" s="13">
        <v>0</v>
      </c>
      <c r="H559" s="13">
        <v>0</v>
      </c>
      <c r="I559" s="13">
        <v>14</v>
      </c>
      <c r="J559" s="10">
        <v>0</v>
      </c>
      <c r="K559" s="10">
        <v>0</v>
      </c>
      <c r="L559" s="10">
        <v>0</v>
      </c>
      <c r="M559" s="10">
        <v>2.0057520075527E-2</v>
      </c>
      <c r="N559" s="10">
        <v>2.8728218858169998E-4</v>
      </c>
    </row>
    <row r="560" spans="2:14" ht="18" customHeight="1" x14ac:dyDescent="0.3">
      <c r="B560" s="16" t="s">
        <v>87</v>
      </c>
      <c r="C560" s="16" t="s">
        <v>252</v>
      </c>
      <c r="D560" s="14">
        <v>12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</row>
    <row r="561" spans="2:14" ht="18" customHeight="1" x14ac:dyDescent="0.3">
      <c r="B561" s="15" t="s">
        <v>87</v>
      </c>
      <c r="C561" s="15" t="s">
        <v>250</v>
      </c>
      <c r="D561" s="13">
        <v>1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</row>
    <row r="562" spans="2:14" ht="18" customHeight="1" x14ac:dyDescent="0.3">
      <c r="B562" s="16" t="s">
        <v>87</v>
      </c>
      <c r="C562" s="16" t="s">
        <v>251</v>
      </c>
      <c r="D562" s="14">
        <v>20</v>
      </c>
      <c r="E562" s="14">
        <v>1</v>
      </c>
      <c r="F562" s="14">
        <v>0</v>
      </c>
      <c r="G562" s="14">
        <v>0</v>
      </c>
      <c r="H562" s="14">
        <v>0</v>
      </c>
      <c r="I562" s="14">
        <v>1</v>
      </c>
      <c r="J562" s="12">
        <v>0</v>
      </c>
      <c r="K562" s="12">
        <v>0</v>
      </c>
      <c r="L562" s="12">
        <v>0</v>
      </c>
      <c r="M562" s="12">
        <v>9.6116878123797996E-3</v>
      </c>
      <c r="N562" s="12">
        <v>8.0097398436498803E-5</v>
      </c>
    </row>
    <row r="563" spans="2:14" ht="18" customHeight="1" x14ac:dyDescent="0.3">
      <c r="B563" s="15" t="s">
        <v>201</v>
      </c>
      <c r="C563" s="15" t="s">
        <v>249</v>
      </c>
      <c r="D563" s="13">
        <v>3</v>
      </c>
      <c r="E563" s="13">
        <v>0</v>
      </c>
      <c r="F563" s="13">
        <v>0</v>
      </c>
      <c r="G563" s="13">
        <v>0</v>
      </c>
      <c r="H563" s="13">
        <v>0</v>
      </c>
      <c r="I563" s="13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</row>
    <row r="564" spans="2:14" ht="18" customHeight="1" x14ac:dyDescent="0.3">
      <c r="B564" s="16" t="s">
        <v>201</v>
      </c>
      <c r="C564" s="16" t="s">
        <v>248</v>
      </c>
      <c r="D564" s="14">
        <v>96</v>
      </c>
      <c r="E564" s="14">
        <v>4</v>
      </c>
      <c r="F564" s="14">
        <v>8</v>
      </c>
      <c r="G564" s="14">
        <v>0</v>
      </c>
      <c r="H564" s="14">
        <v>0</v>
      </c>
      <c r="I564" s="14">
        <v>0</v>
      </c>
      <c r="J564" s="12">
        <v>6.7968999785389797E-2</v>
      </c>
      <c r="K564" s="12">
        <v>0</v>
      </c>
      <c r="L564" s="12">
        <v>0</v>
      </c>
      <c r="M564" s="12">
        <v>0</v>
      </c>
      <c r="N564" s="12">
        <v>1.4160208288622001E-3</v>
      </c>
    </row>
    <row r="565" spans="2:14" ht="18" customHeight="1" x14ac:dyDescent="0.3">
      <c r="B565" s="15" t="s">
        <v>201</v>
      </c>
      <c r="C565" s="15" t="s">
        <v>250</v>
      </c>
      <c r="D565" s="13">
        <v>2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</row>
    <row r="566" spans="2:14" ht="18" customHeight="1" x14ac:dyDescent="0.3">
      <c r="B566" s="16" t="s">
        <v>201</v>
      </c>
      <c r="C566" s="16" t="s">
        <v>251</v>
      </c>
      <c r="D566" s="14">
        <v>4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</row>
    <row r="567" spans="2:14" ht="18" customHeight="1" x14ac:dyDescent="0.3">
      <c r="B567" s="15" t="s">
        <v>233</v>
      </c>
      <c r="C567" s="15" t="s">
        <v>248</v>
      </c>
      <c r="D567" s="13">
        <v>1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</row>
    <row r="568" spans="2:14" ht="18" customHeight="1" x14ac:dyDescent="0.3">
      <c r="B568" s="16" t="s">
        <v>83</v>
      </c>
      <c r="C568" s="16" t="s">
        <v>248</v>
      </c>
      <c r="D568" s="14">
        <v>194</v>
      </c>
      <c r="E568" s="14">
        <v>70</v>
      </c>
      <c r="F568" s="14">
        <v>81</v>
      </c>
      <c r="G568" s="14">
        <v>163</v>
      </c>
      <c r="H568" s="14">
        <v>1</v>
      </c>
      <c r="I568" s="14">
        <v>17</v>
      </c>
      <c r="J568" s="12">
        <v>0.42476345826685008</v>
      </c>
      <c r="K568" s="12">
        <v>0.72518254871929211</v>
      </c>
      <c r="L568" s="12">
        <v>5.9248726152386997E-3</v>
      </c>
      <c r="M568" s="12">
        <v>7.4785390772018998E-2</v>
      </c>
      <c r="N568" s="12">
        <v>0.1250969270476778</v>
      </c>
    </row>
    <row r="569" spans="2:14" ht="18" customHeight="1" x14ac:dyDescent="0.3">
      <c r="B569" s="15" t="s">
        <v>83</v>
      </c>
      <c r="C569" s="15" t="s">
        <v>251</v>
      </c>
      <c r="D569" s="13">
        <v>3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</row>
    <row r="570" spans="2:14" ht="18" customHeight="1" x14ac:dyDescent="0.3">
      <c r="B570" s="16" t="s">
        <v>177</v>
      </c>
      <c r="C570" s="16" t="s">
        <v>248</v>
      </c>
      <c r="D570" s="14">
        <v>203</v>
      </c>
      <c r="E570" s="14">
        <v>18</v>
      </c>
      <c r="F570" s="14">
        <v>0</v>
      </c>
      <c r="G570" s="14">
        <v>63</v>
      </c>
      <c r="H570" s="14">
        <v>0</v>
      </c>
      <c r="I570" s="14">
        <v>14</v>
      </c>
      <c r="J570" s="12">
        <v>0</v>
      </c>
      <c r="K570" s="12">
        <v>0.36368056909512481</v>
      </c>
      <c r="L570" s="12">
        <v>0</v>
      </c>
      <c r="M570" s="12">
        <v>1.0366370037008601E-2</v>
      </c>
      <c r="N570" s="12">
        <v>5.5277872778147002E-3</v>
      </c>
    </row>
    <row r="571" spans="2:14" ht="18" customHeight="1" x14ac:dyDescent="0.3">
      <c r="B571" s="15" t="s">
        <v>199</v>
      </c>
      <c r="C571" s="15" t="s">
        <v>248</v>
      </c>
      <c r="D571" s="13">
        <v>173</v>
      </c>
      <c r="E571" s="13">
        <v>11</v>
      </c>
      <c r="F571" s="13">
        <v>0</v>
      </c>
      <c r="G571" s="13">
        <v>1</v>
      </c>
      <c r="H571" s="13">
        <v>3</v>
      </c>
      <c r="I571" s="13">
        <v>31</v>
      </c>
      <c r="J571" s="10">
        <v>0</v>
      </c>
      <c r="K571" s="10">
        <v>4.8371103103005998E-3</v>
      </c>
      <c r="L571" s="10">
        <v>1.6642073380448801E-2</v>
      </c>
      <c r="M571" s="10">
        <v>0.1297078554287967</v>
      </c>
      <c r="N571" s="10">
        <v>1.6021747883574E-3</v>
      </c>
    </row>
    <row r="572" spans="2:14" ht="18" customHeight="1" x14ac:dyDescent="0.3">
      <c r="B572" s="16" t="s">
        <v>56</v>
      </c>
      <c r="C572" s="16" t="s">
        <v>248</v>
      </c>
      <c r="D572" s="14">
        <v>28</v>
      </c>
      <c r="E572" s="14">
        <v>10</v>
      </c>
      <c r="F572" s="14">
        <v>23</v>
      </c>
      <c r="G572" s="14">
        <v>9</v>
      </c>
      <c r="H572" s="14">
        <v>0</v>
      </c>
      <c r="I572" s="14">
        <v>3</v>
      </c>
      <c r="J572" s="12">
        <v>0.94930843646439644</v>
      </c>
      <c r="K572" s="12">
        <v>0.3084226320128538</v>
      </c>
      <c r="L572" s="12">
        <v>0</v>
      </c>
      <c r="M572" s="12">
        <v>0.1136588846273814</v>
      </c>
      <c r="N572" s="12">
        <v>0.1946432634543705</v>
      </c>
    </row>
    <row r="573" spans="2:14" ht="18" customHeight="1" x14ac:dyDescent="0.3">
      <c r="B573" s="15" t="s">
        <v>56</v>
      </c>
      <c r="C573" s="15" t="s">
        <v>251</v>
      </c>
      <c r="D573" s="13">
        <v>3</v>
      </c>
      <c r="E573" s="13">
        <v>2</v>
      </c>
      <c r="F573" s="13">
        <v>0</v>
      </c>
      <c r="G573" s="13">
        <v>0</v>
      </c>
      <c r="H573" s="13">
        <v>0</v>
      </c>
      <c r="I573" s="13">
        <v>2</v>
      </c>
      <c r="J573" s="10">
        <v>0</v>
      </c>
      <c r="K573" s="10">
        <v>0</v>
      </c>
      <c r="L573" s="10">
        <v>0</v>
      </c>
      <c r="M573" s="10">
        <v>1.742787958005513</v>
      </c>
      <c r="N573" s="10">
        <v>0.11618586386703419</v>
      </c>
    </row>
    <row r="574" spans="2:14" ht="18" customHeight="1" x14ac:dyDescent="0.3">
      <c r="B574" s="16" t="s">
        <v>143</v>
      </c>
      <c r="C574" s="16" t="s">
        <v>248</v>
      </c>
      <c r="D574" s="14">
        <v>45</v>
      </c>
      <c r="E574" s="14">
        <v>11</v>
      </c>
      <c r="F574" s="14">
        <v>0</v>
      </c>
      <c r="G574" s="14">
        <v>0</v>
      </c>
      <c r="H574" s="14">
        <v>0</v>
      </c>
      <c r="I574" s="14">
        <v>19</v>
      </c>
      <c r="J574" s="12">
        <v>0</v>
      </c>
      <c r="K574" s="12">
        <v>0</v>
      </c>
      <c r="L574" s="12">
        <v>0</v>
      </c>
      <c r="M574" s="12">
        <v>0.5570549084229689</v>
      </c>
      <c r="N574" s="12">
        <v>2.2694829602417199E-2</v>
      </c>
    </row>
    <row r="575" spans="2:14" ht="18" customHeight="1" x14ac:dyDescent="0.3">
      <c r="B575" s="15" t="s">
        <v>143</v>
      </c>
      <c r="C575" s="15" t="s">
        <v>251</v>
      </c>
      <c r="D575" s="13">
        <v>4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</row>
    <row r="576" spans="2:14" ht="18" customHeight="1" x14ac:dyDescent="0.3">
      <c r="B576" s="16" t="s">
        <v>99</v>
      </c>
      <c r="C576" s="16" t="s">
        <v>248</v>
      </c>
      <c r="D576" s="14">
        <v>91</v>
      </c>
      <c r="E576" s="14">
        <v>3</v>
      </c>
      <c r="F576" s="14">
        <v>3</v>
      </c>
      <c r="G576" s="14">
        <v>9</v>
      </c>
      <c r="H576" s="14">
        <v>0</v>
      </c>
      <c r="I576" s="14">
        <v>5</v>
      </c>
      <c r="J576" s="12">
        <v>2.1774021291174998E-2</v>
      </c>
      <c r="K576" s="12">
        <v>6.5322063873525196E-2</v>
      </c>
      <c r="L576" s="12">
        <v>0</v>
      </c>
      <c r="M576" s="12">
        <v>3.2537009527228898E-2</v>
      </c>
      <c r="N576" s="12">
        <v>8.9659965535310001E-4</v>
      </c>
    </row>
    <row r="577" spans="2:14" ht="18" customHeight="1" x14ac:dyDescent="0.3">
      <c r="B577" s="15" t="s">
        <v>99</v>
      </c>
      <c r="C577" s="15" t="s">
        <v>250</v>
      </c>
      <c r="D577" s="13">
        <v>1</v>
      </c>
      <c r="E577" s="13">
        <v>1</v>
      </c>
      <c r="F577" s="13">
        <v>1</v>
      </c>
      <c r="G577" s="13">
        <v>0</v>
      </c>
      <c r="H577" s="13">
        <v>0</v>
      </c>
      <c r="I577" s="13">
        <v>0</v>
      </c>
      <c r="J577" s="10">
        <v>1.2531328320802</v>
      </c>
      <c r="K577" s="10">
        <v>0</v>
      </c>
      <c r="L577" s="10">
        <v>0</v>
      </c>
      <c r="M577" s="10">
        <v>0</v>
      </c>
      <c r="N577" s="10">
        <v>0.12531328320801999</v>
      </c>
    </row>
    <row r="578" spans="2:14" ht="18" customHeight="1" x14ac:dyDescent="0.3">
      <c r="B578" s="16" t="s">
        <v>99</v>
      </c>
      <c r="C578" s="16" t="s">
        <v>251</v>
      </c>
      <c r="D578" s="14">
        <v>28</v>
      </c>
      <c r="E578" s="14">
        <v>3</v>
      </c>
      <c r="F578" s="14">
        <v>55</v>
      </c>
      <c r="G578" s="14">
        <v>1</v>
      </c>
      <c r="H578" s="14">
        <v>1</v>
      </c>
      <c r="I578" s="14">
        <v>1</v>
      </c>
      <c r="J578" s="12">
        <v>0.95564528199053322</v>
      </c>
      <c r="K578" s="12">
        <v>1.2161780873895999E-3</v>
      </c>
      <c r="L578" s="12">
        <v>2.4784375929414099E-2</v>
      </c>
      <c r="M578" s="12">
        <v>1.2161780873895999E-3</v>
      </c>
      <c r="N578" s="12">
        <v>5.1681296037067698E-2</v>
      </c>
    </row>
    <row r="579" spans="2:14" ht="18" customHeight="1" x14ac:dyDescent="0.3">
      <c r="B579" s="15" t="s">
        <v>28</v>
      </c>
      <c r="C579" s="15" t="s">
        <v>248</v>
      </c>
      <c r="D579" s="13">
        <v>149</v>
      </c>
      <c r="E579" s="13">
        <v>70</v>
      </c>
      <c r="F579" s="13">
        <v>248</v>
      </c>
      <c r="G579" s="13">
        <v>7</v>
      </c>
      <c r="H579" s="13">
        <v>28</v>
      </c>
      <c r="I579" s="13">
        <v>40</v>
      </c>
      <c r="J579" s="10">
        <v>3.3477046646135089</v>
      </c>
      <c r="K579" s="10">
        <v>0.1854063048181491</v>
      </c>
      <c r="L579" s="10">
        <v>0.2995634155169673</v>
      </c>
      <c r="M579" s="10">
        <v>0.51615594750904947</v>
      </c>
      <c r="N579" s="10">
        <v>0.86476149476278374</v>
      </c>
    </row>
    <row r="580" spans="2:14" ht="18" customHeight="1" x14ac:dyDescent="0.3">
      <c r="B580" s="16" t="s">
        <v>28</v>
      </c>
      <c r="C580" s="16" t="s">
        <v>250</v>
      </c>
      <c r="D580" s="14">
        <v>5</v>
      </c>
      <c r="E580" s="14">
        <v>5</v>
      </c>
      <c r="F580" s="14">
        <v>52</v>
      </c>
      <c r="G580" s="14">
        <v>0</v>
      </c>
      <c r="H580" s="14">
        <v>4</v>
      </c>
      <c r="I580" s="14">
        <v>11</v>
      </c>
      <c r="J580" s="12">
        <v>11.48947711270784</v>
      </c>
      <c r="K580" s="12">
        <v>0</v>
      </c>
      <c r="L580" s="12">
        <v>0.82332285483565504</v>
      </c>
      <c r="M580" s="12">
        <v>2.4619579652476089</v>
      </c>
      <c r="N580" s="12">
        <v>6.2922853597011299</v>
      </c>
    </row>
    <row r="581" spans="2:14" ht="18" customHeight="1" x14ac:dyDescent="0.3">
      <c r="B581" s="15" t="s">
        <v>28</v>
      </c>
      <c r="C581" s="15" t="s">
        <v>251</v>
      </c>
      <c r="D581" s="13">
        <v>2</v>
      </c>
      <c r="E581" s="13">
        <v>2</v>
      </c>
      <c r="F581" s="13">
        <v>14</v>
      </c>
      <c r="G581" s="13">
        <v>0</v>
      </c>
      <c r="H581" s="13">
        <v>0</v>
      </c>
      <c r="I581" s="13">
        <v>0</v>
      </c>
      <c r="J581" s="10">
        <v>15.14747690120824</v>
      </c>
      <c r="K581" s="10">
        <v>0</v>
      </c>
      <c r="L581" s="10">
        <v>0</v>
      </c>
      <c r="M581" s="10">
        <v>0</v>
      </c>
      <c r="N581" s="10">
        <v>3.0294953802416491</v>
      </c>
    </row>
    <row r="582" spans="2:14" ht="18" customHeight="1" x14ac:dyDescent="0.3">
      <c r="B582" s="16" t="s">
        <v>95</v>
      </c>
      <c r="C582" s="16" t="s">
        <v>249</v>
      </c>
      <c r="D582" s="14">
        <v>22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</row>
    <row r="583" spans="2:14" ht="18" customHeight="1" x14ac:dyDescent="0.3">
      <c r="B583" s="15" t="s">
        <v>95</v>
      </c>
      <c r="C583" s="15" t="s">
        <v>248</v>
      </c>
      <c r="D583" s="13">
        <v>139</v>
      </c>
      <c r="E583" s="13">
        <v>33</v>
      </c>
      <c r="F583" s="13">
        <v>111</v>
      </c>
      <c r="G583" s="13">
        <v>68</v>
      </c>
      <c r="H583" s="13">
        <v>6</v>
      </c>
      <c r="I583" s="13">
        <v>85</v>
      </c>
      <c r="J583" s="10">
        <v>0.4442543093433568</v>
      </c>
      <c r="K583" s="10">
        <v>0.2787304867726052</v>
      </c>
      <c r="L583" s="10">
        <v>2.19072146150232E-2</v>
      </c>
      <c r="M583" s="10">
        <v>0.39579280976624132</v>
      </c>
      <c r="N583" s="10">
        <v>8.0291826730299706E-2</v>
      </c>
    </row>
    <row r="584" spans="2:14" ht="18" customHeight="1" x14ac:dyDescent="0.3">
      <c r="B584" s="16" t="s">
        <v>95</v>
      </c>
      <c r="C584" s="16" t="s">
        <v>252</v>
      </c>
      <c r="D584" s="14">
        <v>1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</row>
    <row r="585" spans="2:14" ht="18" customHeight="1" x14ac:dyDescent="0.3">
      <c r="B585" s="15" t="s">
        <v>95</v>
      </c>
      <c r="C585" s="15" t="s">
        <v>250</v>
      </c>
      <c r="D585" s="13">
        <v>12</v>
      </c>
      <c r="E585" s="13">
        <v>1</v>
      </c>
      <c r="F585" s="13">
        <v>6</v>
      </c>
      <c r="G585" s="13">
        <v>2</v>
      </c>
      <c r="H585" s="13">
        <v>0</v>
      </c>
      <c r="I585" s="13">
        <v>0</v>
      </c>
      <c r="J585" s="10">
        <v>0.23696682464454971</v>
      </c>
      <c r="K585" s="10">
        <v>7.89889415481832E-2</v>
      </c>
      <c r="L585" s="10">
        <v>0</v>
      </c>
      <c r="M585" s="10">
        <v>0</v>
      </c>
      <c r="N585" s="10">
        <v>1.09706863261365E-2</v>
      </c>
    </row>
    <row r="586" spans="2:14" ht="18" customHeight="1" x14ac:dyDescent="0.3">
      <c r="B586" s="16" t="s">
        <v>95</v>
      </c>
      <c r="C586" s="16" t="s">
        <v>251</v>
      </c>
      <c r="D586" s="14">
        <v>11</v>
      </c>
      <c r="E586" s="14">
        <v>2</v>
      </c>
      <c r="F586" s="14">
        <v>0</v>
      </c>
      <c r="G586" s="14">
        <v>3</v>
      </c>
      <c r="H586" s="14">
        <v>0</v>
      </c>
      <c r="I586" s="14">
        <v>3</v>
      </c>
      <c r="J586" s="12">
        <v>0</v>
      </c>
      <c r="K586" s="12">
        <v>9.4436283661093898E-2</v>
      </c>
      <c r="L586" s="12">
        <v>0</v>
      </c>
      <c r="M586" s="12">
        <v>9.4436283661093898E-2</v>
      </c>
      <c r="N586" s="12">
        <v>5.7234111309753003E-3</v>
      </c>
    </row>
    <row r="587" spans="2:14" ht="18" customHeight="1" x14ac:dyDescent="0.3">
      <c r="B587" s="15" t="s">
        <v>122</v>
      </c>
      <c r="C587" s="15" t="s">
        <v>248</v>
      </c>
      <c r="D587" s="13">
        <v>191</v>
      </c>
      <c r="E587" s="13">
        <v>54</v>
      </c>
      <c r="F587" s="13">
        <v>86</v>
      </c>
      <c r="G587" s="13">
        <v>29</v>
      </c>
      <c r="H587" s="13">
        <v>1</v>
      </c>
      <c r="I587" s="13">
        <v>66</v>
      </c>
      <c r="J587" s="10">
        <v>0.1807810089347236</v>
      </c>
      <c r="K587" s="10">
        <v>0.12171216410190561</v>
      </c>
      <c r="L587" s="10">
        <v>2.2480043341523001E-3</v>
      </c>
      <c r="M587" s="10">
        <v>0.2192012612683629</v>
      </c>
      <c r="N587" s="10">
        <v>4.1725340882603802E-2</v>
      </c>
    </row>
    <row r="588" spans="2:14" ht="18" customHeight="1" x14ac:dyDescent="0.3">
      <c r="B588" s="16" t="s">
        <v>165</v>
      </c>
      <c r="C588" s="16" t="s">
        <v>249</v>
      </c>
      <c r="D588" s="14">
        <v>7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</row>
    <row r="589" spans="2:14" ht="18" customHeight="1" x14ac:dyDescent="0.3">
      <c r="B589" s="15" t="s">
        <v>165</v>
      </c>
      <c r="C589" s="15" t="s">
        <v>248</v>
      </c>
      <c r="D589" s="13">
        <v>149</v>
      </c>
      <c r="E589" s="13">
        <v>16</v>
      </c>
      <c r="F589" s="13">
        <v>15</v>
      </c>
      <c r="G589" s="13">
        <v>23</v>
      </c>
      <c r="H589" s="13">
        <v>3</v>
      </c>
      <c r="I589" s="13">
        <v>15</v>
      </c>
      <c r="J589" s="10">
        <v>3.7083766704649003E-2</v>
      </c>
      <c r="K589" s="10">
        <v>5.7276669696888001E-2</v>
      </c>
      <c r="L589" s="10">
        <v>7.1426253269108002E-3</v>
      </c>
      <c r="M589" s="10">
        <v>3.86613124194485E-2</v>
      </c>
      <c r="N589" s="10">
        <v>3.8359178086298002E-3</v>
      </c>
    </row>
    <row r="590" spans="2:14" ht="18" customHeight="1" x14ac:dyDescent="0.3">
      <c r="B590" s="16" t="s">
        <v>165</v>
      </c>
      <c r="C590" s="16" t="s">
        <v>250</v>
      </c>
      <c r="D590" s="14">
        <v>3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</row>
    <row r="591" spans="2:14" ht="18" customHeight="1" x14ac:dyDescent="0.3">
      <c r="B591" s="15" t="s">
        <v>165</v>
      </c>
      <c r="C591" s="15" t="s">
        <v>251</v>
      </c>
      <c r="D591" s="13">
        <v>5</v>
      </c>
      <c r="E591" s="13">
        <v>1</v>
      </c>
      <c r="F591" s="13">
        <v>0</v>
      </c>
      <c r="G591" s="13">
        <v>0</v>
      </c>
      <c r="H591" s="13">
        <v>0</v>
      </c>
      <c r="I591" s="13">
        <v>2</v>
      </c>
      <c r="J591" s="10">
        <v>0</v>
      </c>
      <c r="K591" s="10">
        <v>0</v>
      </c>
      <c r="L591" s="10">
        <v>0</v>
      </c>
      <c r="M591" s="10">
        <v>0.43811610076670321</v>
      </c>
      <c r="N591" s="10">
        <v>1.4603870025556701E-2</v>
      </c>
    </row>
    <row r="592" spans="2:14" ht="18" customHeight="1" x14ac:dyDescent="0.3">
      <c r="B592" s="16" t="s">
        <v>161</v>
      </c>
      <c r="C592" s="16" t="s">
        <v>249</v>
      </c>
      <c r="D592" s="14">
        <v>8</v>
      </c>
      <c r="E592" s="14">
        <v>2</v>
      </c>
      <c r="F592" s="14">
        <v>0</v>
      </c>
      <c r="G592" s="14">
        <v>2</v>
      </c>
      <c r="H592" s="14">
        <v>0</v>
      </c>
      <c r="I592" s="14">
        <v>0</v>
      </c>
      <c r="J592" s="12">
        <v>0</v>
      </c>
      <c r="K592" s="12">
        <v>2.688172043010753</v>
      </c>
      <c r="L592" s="12">
        <v>0</v>
      </c>
      <c r="M592" s="12">
        <v>0</v>
      </c>
      <c r="N592" s="12">
        <v>0.11200716845878129</v>
      </c>
    </row>
    <row r="593" spans="2:14" ht="18" customHeight="1" x14ac:dyDescent="0.3">
      <c r="B593" s="15" t="s">
        <v>161</v>
      </c>
      <c r="C593" s="15" t="s">
        <v>248</v>
      </c>
      <c r="D593" s="13">
        <v>134</v>
      </c>
      <c r="E593" s="13">
        <v>3</v>
      </c>
      <c r="F593" s="13">
        <v>0</v>
      </c>
      <c r="G593" s="13">
        <v>0</v>
      </c>
      <c r="H593" s="13">
        <v>0</v>
      </c>
      <c r="I593" s="13">
        <v>14</v>
      </c>
      <c r="J593" s="10">
        <v>0</v>
      </c>
      <c r="K593" s="10">
        <v>0</v>
      </c>
      <c r="L593" s="10">
        <v>0</v>
      </c>
      <c r="M593" s="10">
        <v>6.3400357792659207E-2</v>
      </c>
      <c r="N593" s="10">
        <v>2.3656849922629999E-4</v>
      </c>
    </row>
    <row r="594" spans="2:14" ht="18" customHeight="1" x14ac:dyDescent="0.3">
      <c r="B594" s="16" t="s">
        <v>161</v>
      </c>
      <c r="C594" s="16" t="s">
        <v>252</v>
      </c>
      <c r="D594" s="14">
        <v>2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</row>
    <row r="595" spans="2:14" ht="18" customHeight="1" x14ac:dyDescent="0.3">
      <c r="B595" s="15" t="s">
        <v>161</v>
      </c>
      <c r="C595" s="15" t="s">
        <v>250</v>
      </c>
      <c r="D595" s="13">
        <v>5</v>
      </c>
      <c r="E595" s="13">
        <v>2</v>
      </c>
      <c r="F595" s="13">
        <v>1</v>
      </c>
      <c r="G595" s="13">
        <v>0</v>
      </c>
      <c r="H595" s="13">
        <v>4</v>
      </c>
      <c r="I595" s="13">
        <v>0</v>
      </c>
      <c r="J595" s="10">
        <v>2.2680880018144702E-2</v>
      </c>
      <c r="K595" s="10">
        <v>0</v>
      </c>
      <c r="L595" s="10">
        <v>7.1073205401563602E-2</v>
      </c>
      <c r="M595" s="10">
        <v>0</v>
      </c>
      <c r="N595" s="10">
        <v>9.2743896970664992E-3</v>
      </c>
    </row>
    <row r="596" spans="2:14" ht="18" customHeight="1" x14ac:dyDescent="0.3">
      <c r="B596" s="16" t="s">
        <v>161</v>
      </c>
      <c r="C596" s="16" t="s">
        <v>251</v>
      </c>
      <c r="D596" s="14">
        <v>50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</row>
    <row r="597" spans="2:14" ht="18" customHeight="1" x14ac:dyDescent="0.3">
      <c r="B597" s="15" t="s">
        <v>254</v>
      </c>
      <c r="C597" s="15" t="s">
        <v>248</v>
      </c>
      <c r="D597" s="13">
        <v>1</v>
      </c>
      <c r="E597" s="13">
        <v>1</v>
      </c>
      <c r="F597" s="13">
        <v>1</v>
      </c>
      <c r="G597" s="13">
        <v>6</v>
      </c>
      <c r="H597" s="13">
        <v>0</v>
      </c>
      <c r="I597" s="13">
        <v>0</v>
      </c>
      <c r="J597" s="10">
        <v>0.50916496945010181</v>
      </c>
      <c r="K597" s="10">
        <v>3.0549898167006111</v>
      </c>
      <c r="L597" s="10">
        <v>0</v>
      </c>
      <c r="M597" s="10">
        <v>0</v>
      </c>
      <c r="N597" s="10">
        <v>0.1527494908350305</v>
      </c>
    </row>
  </sheetData>
  <mergeCells count="1">
    <mergeCell ref="B2:N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08"/>
  <sheetViews>
    <sheetView workbookViewId="0"/>
  </sheetViews>
  <sheetFormatPr baseColWidth="10" defaultColWidth="8.88671875" defaultRowHeight="14.4" x14ac:dyDescent="0.3"/>
  <cols>
    <col min="1" max="1" width="35" customWidth="1"/>
  </cols>
  <sheetData>
    <row r="1" spans="1:1" x14ac:dyDescent="0.3">
      <c r="A1" s="17" t="s">
        <v>255</v>
      </c>
    </row>
    <row r="2" spans="1:1" x14ac:dyDescent="0.3">
      <c r="A2" t="s">
        <v>93</v>
      </c>
    </row>
    <row r="3" spans="1:1" x14ac:dyDescent="0.3">
      <c r="A3" t="s">
        <v>181</v>
      </c>
    </row>
    <row r="4" spans="1:1" x14ac:dyDescent="0.3">
      <c r="A4" t="s">
        <v>202</v>
      </c>
    </row>
    <row r="5" spans="1:1" x14ac:dyDescent="0.3">
      <c r="A5" t="s">
        <v>54</v>
      </c>
    </row>
    <row r="6" spans="1:1" x14ac:dyDescent="0.3">
      <c r="A6" t="s">
        <v>187</v>
      </c>
    </row>
    <row r="7" spans="1:1" x14ac:dyDescent="0.3">
      <c r="A7" t="s">
        <v>221</v>
      </c>
    </row>
    <row r="8" spans="1:1" x14ac:dyDescent="0.3">
      <c r="A8" t="s">
        <v>102</v>
      </c>
    </row>
    <row r="9" spans="1:1" x14ac:dyDescent="0.3">
      <c r="A9" t="s">
        <v>152</v>
      </c>
    </row>
    <row r="10" spans="1:1" x14ac:dyDescent="0.3">
      <c r="A10" t="s">
        <v>224</v>
      </c>
    </row>
    <row r="11" spans="1:1" x14ac:dyDescent="0.3">
      <c r="A11" t="s">
        <v>217</v>
      </c>
    </row>
    <row r="12" spans="1:1" x14ac:dyDescent="0.3">
      <c r="A12" t="s">
        <v>78</v>
      </c>
    </row>
    <row r="13" spans="1:1" x14ac:dyDescent="0.3">
      <c r="A13" t="s">
        <v>58</v>
      </c>
    </row>
    <row r="14" spans="1:1" x14ac:dyDescent="0.3">
      <c r="A14" t="s">
        <v>142</v>
      </c>
    </row>
    <row r="15" spans="1:1" x14ac:dyDescent="0.3">
      <c r="A15" t="s">
        <v>69</v>
      </c>
    </row>
    <row r="16" spans="1:1" x14ac:dyDescent="0.3">
      <c r="A16" t="s">
        <v>141</v>
      </c>
    </row>
    <row r="17" spans="1:1" x14ac:dyDescent="0.3">
      <c r="A17" t="s">
        <v>55</v>
      </c>
    </row>
    <row r="18" spans="1:1" x14ac:dyDescent="0.3">
      <c r="A18" t="s">
        <v>157</v>
      </c>
    </row>
    <row r="19" spans="1:1" x14ac:dyDescent="0.3">
      <c r="A19" t="s">
        <v>41</v>
      </c>
    </row>
    <row r="20" spans="1:1" x14ac:dyDescent="0.3">
      <c r="A20" t="s">
        <v>34</v>
      </c>
    </row>
    <row r="21" spans="1:1" x14ac:dyDescent="0.3">
      <c r="A21" t="s">
        <v>61</v>
      </c>
    </row>
    <row r="22" spans="1:1" x14ac:dyDescent="0.3">
      <c r="A22" t="s">
        <v>162</v>
      </c>
    </row>
    <row r="23" spans="1:1" x14ac:dyDescent="0.3">
      <c r="A23" t="s">
        <v>168</v>
      </c>
    </row>
    <row r="24" spans="1:1" x14ac:dyDescent="0.3">
      <c r="A24" t="s">
        <v>169</v>
      </c>
    </row>
    <row r="25" spans="1:1" x14ac:dyDescent="0.3">
      <c r="A25" t="s">
        <v>167</v>
      </c>
    </row>
    <row r="26" spans="1:1" x14ac:dyDescent="0.3">
      <c r="A26" t="s">
        <v>223</v>
      </c>
    </row>
    <row r="27" spans="1:1" x14ac:dyDescent="0.3">
      <c r="A27" t="s">
        <v>43</v>
      </c>
    </row>
    <row r="28" spans="1:1" x14ac:dyDescent="0.3">
      <c r="A28" t="s">
        <v>114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75</v>
      </c>
    </row>
    <row r="32" spans="1:1" x14ac:dyDescent="0.3">
      <c r="A32" t="s">
        <v>124</v>
      </c>
    </row>
    <row r="33" spans="1:1" x14ac:dyDescent="0.3">
      <c r="A33" t="s">
        <v>222</v>
      </c>
    </row>
    <row r="34" spans="1:1" x14ac:dyDescent="0.3">
      <c r="A34" t="s">
        <v>37</v>
      </c>
    </row>
    <row r="35" spans="1:1" x14ac:dyDescent="0.3">
      <c r="A35" t="s">
        <v>148</v>
      </c>
    </row>
    <row r="36" spans="1:1" x14ac:dyDescent="0.3">
      <c r="A36" t="s">
        <v>176</v>
      </c>
    </row>
    <row r="37" spans="1:1" x14ac:dyDescent="0.3">
      <c r="A37" t="s">
        <v>35</v>
      </c>
    </row>
    <row r="38" spans="1:1" x14ac:dyDescent="0.3">
      <c r="A38" t="s">
        <v>155</v>
      </c>
    </row>
    <row r="39" spans="1:1" x14ac:dyDescent="0.3">
      <c r="A39" t="s">
        <v>131</v>
      </c>
    </row>
    <row r="40" spans="1:1" x14ac:dyDescent="0.3">
      <c r="A40" t="s">
        <v>74</v>
      </c>
    </row>
    <row r="41" spans="1:1" x14ac:dyDescent="0.3">
      <c r="A41" t="s">
        <v>194</v>
      </c>
    </row>
    <row r="42" spans="1:1" x14ac:dyDescent="0.3">
      <c r="A42" t="s">
        <v>97</v>
      </c>
    </row>
    <row r="43" spans="1:1" x14ac:dyDescent="0.3">
      <c r="A43" t="s">
        <v>209</v>
      </c>
    </row>
    <row r="44" spans="1:1" x14ac:dyDescent="0.3">
      <c r="A44" t="s">
        <v>204</v>
      </c>
    </row>
    <row r="45" spans="1:1" x14ac:dyDescent="0.3">
      <c r="A45" t="s">
        <v>151</v>
      </c>
    </row>
    <row r="46" spans="1:1" x14ac:dyDescent="0.3">
      <c r="A46" t="s">
        <v>214</v>
      </c>
    </row>
    <row r="47" spans="1:1" x14ac:dyDescent="0.3">
      <c r="A47" t="s">
        <v>207</v>
      </c>
    </row>
    <row r="48" spans="1:1" x14ac:dyDescent="0.3">
      <c r="A48" t="s">
        <v>154</v>
      </c>
    </row>
    <row r="49" spans="1:1" x14ac:dyDescent="0.3">
      <c r="A49" t="s">
        <v>104</v>
      </c>
    </row>
    <row r="50" spans="1:1" x14ac:dyDescent="0.3">
      <c r="A50" t="s">
        <v>185</v>
      </c>
    </row>
    <row r="51" spans="1:1" x14ac:dyDescent="0.3">
      <c r="A51" t="s">
        <v>206</v>
      </c>
    </row>
    <row r="52" spans="1:1" x14ac:dyDescent="0.3">
      <c r="A52" t="s">
        <v>110</v>
      </c>
    </row>
    <row r="53" spans="1:1" x14ac:dyDescent="0.3">
      <c r="A53" t="s">
        <v>52</v>
      </c>
    </row>
    <row r="54" spans="1:1" x14ac:dyDescent="0.3">
      <c r="A54" t="s">
        <v>91</v>
      </c>
    </row>
    <row r="55" spans="1:1" x14ac:dyDescent="0.3">
      <c r="A55" t="s">
        <v>166</v>
      </c>
    </row>
    <row r="56" spans="1:1" x14ac:dyDescent="0.3">
      <c r="A56" t="s">
        <v>105</v>
      </c>
    </row>
    <row r="57" spans="1:1" x14ac:dyDescent="0.3">
      <c r="A57" t="s">
        <v>53</v>
      </c>
    </row>
    <row r="58" spans="1:1" x14ac:dyDescent="0.3">
      <c r="A58" t="s">
        <v>134</v>
      </c>
    </row>
    <row r="59" spans="1:1" x14ac:dyDescent="0.3">
      <c r="A59" t="s">
        <v>184</v>
      </c>
    </row>
    <row r="60" spans="1:1" x14ac:dyDescent="0.3">
      <c r="A60" t="s">
        <v>127</v>
      </c>
    </row>
    <row r="61" spans="1:1" x14ac:dyDescent="0.3">
      <c r="A61" t="s">
        <v>159</v>
      </c>
    </row>
    <row r="62" spans="1:1" x14ac:dyDescent="0.3">
      <c r="A62" t="s">
        <v>170</v>
      </c>
    </row>
    <row r="63" spans="1:1" x14ac:dyDescent="0.3">
      <c r="A63" t="s">
        <v>133</v>
      </c>
    </row>
    <row r="64" spans="1:1" x14ac:dyDescent="0.3">
      <c r="A64" t="s">
        <v>121</v>
      </c>
    </row>
    <row r="65" spans="1:1" x14ac:dyDescent="0.3">
      <c r="A65" t="s">
        <v>139</v>
      </c>
    </row>
    <row r="66" spans="1:1" x14ac:dyDescent="0.3">
      <c r="A66" t="s">
        <v>71</v>
      </c>
    </row>
    <row r="67" spans="1:1" x14ac:dyDescent="0.3">
      <c r="A67" t="s">
        <v>182</v>
      </c>
    </row>
    <row r="68" spans="1:1" x14ac:dyDescent="0.3">
      <c r="A68" t="s">
        <v>226</v>
      </c>
    </row>
    <row r="69" spans="1:1" x14ac:dyDescent="0.3">
      <c r="A69" t="s">
        <v>140</v>
      </c>
    </row>
    <row r="70" spans="1:1" x14ac:dyDescent="0.3">
      <c r="A70" t="s">
        <v>86</v>
      </c>
    </row>
    <row r="71" spans="1:1" x14ac:dyDescent="0.3">
      <c r="A71" t="s">
        <v>225</v>
      </c>
    </row>
    <row r="72" spans="1:1" x14ac:dyDescent="0.3">
      <c r="A72" t="s">
        <v>109</v>
      </c>
    </row>
    <row r="73" spans="1:1" x14ac:dyDescent="0.3">
      <c r="A73" t="s">
        <v>135</v>
      </c>
    </row>
    <row r="74" spans="1:1" x14ac:dyDescent="0.3">
      <c r="A74" t="s">
        <v>82</v>
      </c>
    </row>
    <row r="75" spans="1:1" x14ac:dyDescent="0.3">
      <c r="A75" t="s">
        <v>213</v>
      </c>
    </row>
    <row r="76" spans="1:1" x14ac:dyDescent="0.3">
      <c r="A76" t="s">
        <v>68</v>
      </c>
    </row>
    <row r="77" spans="1:1" x14ac:dyDescent="0.3">
      <c r="A77" t="s">
        <v>208</v>
      </c>
    </row>
    <row r="78" spans="1:1" x14ac:dyDescent="0.3">
      <c r="A78" t="s">
        <v>219</v>
      </c>
    </row>
    <row r="79" spans="1:1" x14ac:dyDescent="0.3">
      <c r="A79" t="s">
        <v>48</v>
      </c>
    </row>
    <row r="80" spans="1:1" x14ac:dyDescent="0.3">
      <c r="A80" t="s">
        <v>193</v>
      </c>
    </row>
    <row r="81" spans="1:1" x14ac:dyDescent="0.3">
      <c r="A81" t="s">
        <v>42</v>
      </c>
    </row>
    <row r="82" spans="1:1" x14ac:dyDescent="0.3">
      <c r="A82" t="s">
        <v>195</v>
      </c>
    </row>
    <row r="83" spans="1:1" x14ac:dyDescent="0.3">
      <c r="A83" t="s">
        <v>116</v>
      </c>
    </row>
    <row r="84" spans="1:1" x14ac:dyDescent="0.3">
      <c r="A84" t="s">
        <v>211</v>
      </c>
    </row>
    <row r="85" spans="1:1" x14ac:dyDescent="0.3">
      <c r="A85" t="s">
        <v>172</v>
      </c>
    </row>
    <row r="86" spans="1:1" x14ac:dyDescent="0.3">
      <c r="A86" t="s">
        <v>81</v>
      </c>
    </row>
    <row r="87" spans="1:1" x14ac:dyDescent="0.3">
      <c r="A87" t="s">
        <v>149</v>
      </c>
    </row>
    <row r="88" spans="1:1" x14ac:dyDescent="0.3">
      <c r="A88" t="s">
        <v>228</v>
      </c>
    </row>
    <row r="89" spans="1:1" x14ac:dyDescent="0.3">
      <c r="A89" t="s">
        <v>100</v>
      </c>
    </row>
    <row r="90" spans="1:1" x14ac:dyDescent="0.3">
      <c r="A90" t="s">
        <v>47</v>
      </c>
    </row>
    <row r="91" spans="1:1" x14ac:dyDescent="0.3">
      <c r="A91" t="s">
        <v>76</v>
      </c>
    </row>
    <row r="92" spans="1:1" x14ac:dyDescent="0.3">
      <c r="A92" t="s">
        <v>65</v>
      </c>
    </row>
    <row r="93" spans="1:1" x14ac:dyDescent="0.3">
      <c r="A93" t="s">
        <v>90</v>
      </c>
    </row>
    <row r="94" spans="1:1" x14ac:dyDescent="0.3">
      <c r="A94" t="s">
        <v>132</v>
      </c>
    </row>
    <row r="95" spans="1:1" x14ac:dyDescent="0.3">
      <c r="A95" t="s">
        <v>178</v>
      </c>
    </row>
    <row r="96" spans="1:1" x14ac:dyDescent="0.3">
      <c r="A96" t="s">
        <v>196</v>
      </c>
    </row>
    <row r="97" spans="1:1" x14ac:dyDescent="0.3">
      <c r="A97" t="s">
        <v>112</v>
      </c>
    </row>
    <row r="98" spans="1:1" x14ac:dyDescent="0.3">
      <c r="A98" t="s">
        <v>197</v>
      </c>
    </row>
    <row r="99" spans="1:1" x14ac:dyDescent="0.3">
      <c r="A99" t="s">
        <v>229</v>
      </c>
    </row>
    <row r="100" spans="1:1" x14ac:dyDescent="0.3">
      <c r="A100" t="s">
        <v>220</v>
      </c>
    </row>
    <row r="101" spans="1:1" x14ac:dyDescent="0.3">
      <c r="A101" t="s">
        <v>145</v>
      </c>
    </row>
    <row r="102" spans="1:1" x14ac:dyDescent="0.3">
      <c r="A102" t="s">
        <v>36</v>
      </c>
    </row>
    <row r="103" spans="1:1" x14ac:dyDescent="0.3">
      <c r="A103" t="s">
        <v>198</v>
      </c>
    </row>
    <row r="104" spans="1:1" x14ac:dyDescent="0.3">
      <c r="A104" t="s">
        <v>96</v>
      </c>
    </row>
    <row r="105" spans="1:1" x14ac:dyDescent="0.3">
      <c r="A105" t="s">
        <v>128</v>
      </c>
    </row>
    <row r="106" spans="1:1" x14ac:dyDescent="0.3">
      <c r="A106" t="s">
        <v>203</v>
      </c>
    </row>
    <row r="107" spans="1:1" x14ac:dyDescent="0.3">
      <c r="A107" t="s">
        <v>38</v>
      </c>
    </row>
    <row r="108" spans="1:1" x14ac:dyDescent="0.3">
      <c r="A108" t="s">
        <v>171</v>
      </c>
    </row>
    <row r="109" spans="1:1" x14ac:dyDescent="0.3">
      <c r="A109" t="s">
        <v>120</v>
      </c>
    </row>
    <row r="110" spans="1:1" x14ac:dyDescent="0.3">
      <c r="A110" t="s">
        <v>150</v>
      </c>
    </row>
    <row r="111" spans="1:1" x14ac:dyDescent="0.3">
      <c r="A111" t="s">
        <v>64</v>
      </c>
    </row>
    <row r="112" spans="1:1" x14ac:dyDescent="0.3">
      <c r="A112" t="s">
        <v>138</v>
      </c>
    </row>
    <row r="113" spans="1:1" x14ac:dyDescent="0.3">
      <c r="A113" t="s">
        <v>188</v>
      </c>
    </row>
    <row r="114" spans="1:1" x14ac:dyDescent="0.3">
      <c r="A114" t="s">
        <v>80</v>
      </c>
    </row>
    <row r="115" spans="1:1" x14ac:dyDescent="0.3">
      <c r="A115" t="s">
        <v>163</v>
      </c>
    </row>
    <row r="116" spans="1:1" x14ac:dyDescent="0.3">
      <c r="A116" t="s">
        <v>92</v>
      </c>
    </row>
    <row r="117" spans="1:1" x14ac:dyDescent="0.3">
      <c r="A117" t="s">
        <v>101</v>
      </c>
    </row>
    <row r="118" spans="1:1" x14ac:dyDescent="0.3">
      <c r="A118" t="s">
        <v>158</v>
      </c>
    </row>
    <row r="119" spans="1:1" x14ac:dyDescent="0.3">
      <c r="A119" t="s">
        <v>66</v>
      </c>
    </row>
    <row r="120" spans="1:1" x14ac:dyDescent="0.3">
      <c r="A120" t="s">
        <v>62</v>
      </c>
    </row>
    <row r="121" spans="1:1" x14ac:dyDescent="0.3">
      <c r="A121" t="s">
        <v>180</v>
      </c>
    </row>
    <row r="122" spans="1:1" x14ac:dyDescent="0.3">
      <c r="A122" t="s">
        <v>153</v>
      </c>
    </row>
    <row r="123" spans="1:1" x14ac:dyDescent="0.3">
      <c r="A123" t="s">
        <v>106</v>
      </c>
    </row>
    <row r="124" spans="1:1" x14ac:dyDescent="0.3">
      <c r="A124" t="s">
        <v>191</v>
      </c>
    </row>
    <row r="125" spans="1:1" x14ac:dyDescent="0.3">
      <c r="A125" t="s">
        <v>59</v>
      </c>
    </row>
    <row r="126" spans="1:1" x14ac:dyDescent="0.3">
      <c r="A126" t="s">
        <v>46</v>
      </c>
    </row>
    <row r="127" spans="1:1" x14ac:dyDescent="0.3">
      <c r="A127" t="s">
        <v>216</v>
      </c>
    </row>
    <row r="128" spans="1:1" x14ac:dyDescent="0.3">
      <c r="A128" t="s">
        <v>215</v>
      </c>
    </row>
    <row r="129" spans="1:1" x14ac:dyDescent="0.3">
      <c r="A129" t="s">
        <v>210</v>
      </c>
    </row>
    <row r="130" spans="1:1" x14ac:dyDescent="0.3">
      <c r="A130" t="s">
        <v>130</v>
      </c>
    </row>
    <row r="131" spans="1:1" x14ac:dyDescent="0.3">
      <c r="A131" t="s">
        <v>190</v>
      </c>
    </row>
    <row r="132" spans="1:1" x14ac:dyDescent="0.3">
      <c r="A132" t="s">
        <v>103</v>
      </c>
    </row>
    <row r="133" spans="1:1" x14ac:dyDescent="0.3">
      <c r="A133" t="s">
        <v>57</v>
      </c>
    </row>
    <row r="134" spans="1:1" x14ac:dyDescent="0.3">
      <c r="A134" t="s">
        <v>227</v>
      </c>
    </row>
    <row r="135" spans="1:1" x14ac:dyDescent="0.3">
      <c r="A135" t="s">
        <v>79</v>
      </c>
    </row>
    <row r="136" spans="1:1" x14ac:dyDescent="0.3">
      <c r="A136" t="s">
        <v>44</v>
      </c>
    </row>
    <row r="137" spans="1:1" x14ac:dyDescent="0.3">
      <c r="A137" t="s">
        <v>205</v>
      </c>
    </row>
    <row r="138" spans="1:1" x14ac:dyDescent="0.3">
      <c r="A138" t="s">
        <v>129</v>
      </c>
    </row>
    <row r="139" spans="1:1" x14ac:dyDescent="0.3">
      <c r="A139" t="s">
        <v>175</v>
      </c>
    </row>
    <row r="140" spans="1:1" x14ac:dyDescent="0.3">
      <c r="A140" t="s">
        <v>67</v>
      </c>
    </row>
    <row r="141" spans="1:1" x14ac:dyDescent="0.3">
      <c r="A141" t="s">
        <v>31</v>
      </c>
    </row>
    <row r="142" spans="1:1" x14ac:dyDescent="0.3">
      <c r="A142" t="s">
        <v>45</v>
      </c>
    </row>
    <row r="143" spans="1:1" x14ac:dyDescent="0.3">
      <c r="A143" t="s">
        <v>146</v>
      </c>
    </row>
    <row r="144" spans="1:1" x14ac:dyDescent="0.3">
      <c r="A144" t="s">
        <v>160</v>
      </c>
    </row>
    <row r="145" spans="1:1" x14ac:dyDescent="0.3">
      <c r="A145" t="s">
        <v>192</v>
      </c>
    </row>
    <row r="146" spans="1:1" x14ac:dyDescent="0.3">
      <c r="A146" t="s">
        <v>156</v>
      </c>
    </row>
    <row r="147" spans="1:1" x14ac:dyDescent="0.3">
      <c r="A147" t="s">
        <v>218</v>
      </c>
    </row>
    <row r="148" spans="1:1" x14ac:dyDescent="0.3">
      <c r="A148" t="s">
        <v>39</v>
      </c>
    </row>
    <row r="149" spans="1:1" x14ac:dyDescent="0.3">
      <c r="A149" t="s">
        <v>212</v>
      </c>
    </row>
    <row r="150" spans="1:1" x14ac:dyDescent="0.3">
      <c r="A150" t="s">
        <v>179</v>
      </c>
    </row>
    <row r="151" spans="1:1" x14ac:dyDescent="0.3">
      <c r="A151" t="s">
        <v>72</v>
      </c>
    </row>
    <row r="152" spans="1:1" x14ac:dyDescent="0.3">
      <c r="A152" t="s">
        <v>77</v>
      </c>
    </row>
    <row r="153" spans="1:1" x14ac:dyDescent="0.3">
      <c r="A153" t="s">
        <v>123</v>
      </c>
    </row>
    <row r="154" spans="1:1" x14ac:dyDescent="0.3">
      <c r="A154" t="s">
        <v>231</v>
      </c>
    </row>
    <row r="155" spans="1:1" x14ac:dyDescent="0.3">
      <c r="A155" t="s">
        <v>147</v>
      </c>
    </row>
    <row r="156" spans="1:1" x14ac:dyDescent="0.3">
      <c r="A156" t="s">
        <v>126</v>
      </c>
    </row>
    <row r="157" spans="1:1" x14ac:dyDescent="0.3">
      <c r="A157" t="s">
        <v>40</v>
      </c>
    </row>
    <row r="158" spans="1:1" x14ac:dyDescent="0.3">
      <c r="A158" t="s">
        <v>136</v>
      </c>
    </row>
    <row r="159" spans="1:1" x14ac:dyDescent="0.3">
      <c r="A159" t="s">
        <v>3</v>
      </c>
    </row>
    <row r="160" spans="1:1" x14ac:dyDescent="0.3">
      <c r="A160" t="s">
        <v>107</v>
      </c>
    </row>
    <row r="161" spans="1:1" x14ac:dyDescent="0.3">
      <c r="A161" t="s">
        <v>186</v>
      </c>
    </row>
    <row r="162" spans="1:1" x14ac:dyDescent="0.3">
      <c r="A162" t="s">
        <v>230</v>
      </c>
    </row>
    <row r="163" spans="1:1" x14ac:dyDescent="0.3">
      <c r="A163" t="s">
        <v>119</v>
      </c>
    </row>
    <row r="164" spans="1:1" x14ac:dyDescent="0.3">
      <c r="A164" t="s">
        <v>51</v>
      </c>
    </row>
    <row r="165" spans="1:1" x14ac:dyDescent="0.3">
      <c r="A165" t="s">
        <v>60</v>
      </c>
    </row>
    <row r="166" spans="1:1" x14ac:dyDescent="0.3">
      <c r="A166" t="s">
        <v>32</v>
      </c>
    </row>
    <row r="167" spans="1:1" x14ac:dyDescent="0.3">
      <c r="A167" t="s">
        <v>89</v>
      </c>
    </row>
    <row r="168" spans="1:1" x14ac:dyDescent="0.3">
      <c r="A168" t="s">
        <v>164</v>
      </c>
    </row>
    <row r="169" spans="1:1" x14ac:dyDescent="0.3">
      <c r="A169" t="s">
        <v>189</v>
      </c>
    </row>
    <row r="170" spans="1:1" x14ac:dyDescent="0.3">
      <c r="A170" t="s">
        <v>29</v>
      </c>
    </row>
    <row r="171" spans="1:1" x14ac:dyDescent="0.3">
      <c r="A171" t="s">
        <v>49</v>
      </c>
    </row>
    <row r="172" spans="1:1" x14ac:dyDescent="0.3">
      <c r="A172" t="s">
        <v>115</v>
      </c>
    </row>
    <row r="173" spans="1:1" x14ac:dyDescent="0.3">
      <c r="A173" t="s">
        <v>85</v>
      </c>
    </row>
    <row r="174" spans="1:1" x14ac:dyDescent="0.3">
      <c r="A174" t="s">
        <v>84</v>
      </c>
    </row>
    <row r="175" spans="1:1" x14ac:dyDescent="0.3">
      <c r="A175" t="s">
        <v>137</v>
      </c>
    </row>
    <row r="176" spans="1:1" x14ac:dyDescent="0.3">
      <c r="A176" t="s">
        <v>50</v>
      </c>
    </row>
    <row r="177" spans="1:1" x14ac:dyDescent="0.3">
      <c r="A177" t="s">
        <v>73</v>
      </c>
    </row>
    <row r="178" spans="1:1" x14ac:dyDescent="0.3">
      <c r="A178" t="s">
        <v>108</v>
      </c>
    </row>
    <row r="179" spans="1:1" x14ac:dyDescent="0.3">
      <c r="A179" t="s">
        <v>183</v>
      </c>
    </row>
    <row r="180" spans="1:1" x14ac:dyDescent="0.3">
      <c r="A180" t="s">
        <v>174</v>
      </c>
    </row>
    <row r="181" spans="1:1" x14ac:dyDescent="0.3">
      <c r="A181" t="s">
        <v>30</v>
      </c>
    </row>
    <row r="182" spans="1:1" x14ac:dyDescent="0.3">
      <c r="A182" t="s">
        <v>125</v>
      </c>
    </row>
    <row r="183" spans="1:1" x14ac:dyDescent="0.3">
      <c r="A183" t="s">
        <v>98</v>
      </c>
    </row>
    <row r="184" spans="1:1" x14ac:dyDescent="0.3">
      <c r="A184" t="s">
        <v>63</v>
      </c>
    </row>
    <row r="185" spans="1:1" x14ac:dyDescent="0.3">
      <c r="A185" t="s">
        <v>111</v>
      </c>
    </row>
    <row r="186" spans="1:1" x14ac:dyDescent="0.3">
      <c r="A186" t="s">
        <v>88</v>
      </c>
    </row>
    <row r="187" spans="1:1" x14ac:dyDescent="0.3">
      <c r="A187" t="s">
        <v>33</v>
      </c>
    </row>
    <row r="188" spans="1:1" x14ac:dyDescent="0.3">
      <c r="A188" t="s">
        <v>144</v>
      </c>
    </row>
    <row r="189" spans="1:1" x14ac:dyDescent="0.3">
      <c r="A189" t="s">
        <v>94</v>
      </c>
    </row>
    <row r="190" spans="1:1" x14ac:dyDescent="0.3">
      <c r="A190" t="s">
        <v>200</v>
      </c>
    </row>
    <row r="191" spans="1:1" x14ac:dyDescent="0.3">
      <c r="A191" t="s">
        <v>232</v>
      </c>
    </row>
    <row r="192" spans="1:1" x14ac:dyDescent="0.3">
      <c r="A192" t="s">
        <v>113</v>
      </c>
    </row>
    <row r="193" spans="1:1" x14ac:dyDescent="0.3">
      <c r="A193" t="s">
        <v>173</v>
      </c>
    </row>
    <row r="194" spans="1:1" x14ac:dyDescent="0.3">
      <c r="A194" t="s">
        <v>87</v>
      </c>
    </row>
    <row r="195" spans="1:1" x14ac:dyDescent="0.3">
      <c r="A195" t="s">
        <v>201</v>
      </c>
    </row>
    <row r="196" spans="1:1" x14ac:dyDescent="0.3">
      <c r="A196" t="s">
        <v>233</v>
      </c>
    </row>
    <row r="197" spans="1:1" x14ac:dyDescent="0.3">
      <c r="A197" t="s">
        <v>83</v>
      </c>
    </row>
    <row r="198" spans="1:1" x14ac:dyDescent="0.3">
      <c r="A198" t="s">
        <v>177</v>
      </c>
    </row>
    <row r="199" spans="1:1" x14ac:dyDescent="0.3">
      <c r="A199" t="s">
        <v>199</v>
      </c>
    </row>
    <row r="200" spans="1:1" x14ac:dyDescent="0.3">
      <c r="A200" t="s">
        <v>56</v>
      </c>
    </row>
    <row r="201" spans="1:1" x14ac:dyDescent="0.3">
      <c r="A201" t="s">
        <v>143</v>
      </c>
    </row>
    <row r="202" spans="1:1" x14ac:dyDescent="0.3">
      <c r="A202" t="s">
        <v>99</v>
      </c>
    </row>
    <row r="203" spans="1:1" x14ac:dyDescent="0.3">
      <c r="A203" t="s">
        <v>28</v>
      </c>
    </row>
    <row r="204" spans="1:1" x14ac:dyDescent="0.3">
      <c r="A204" t="s">
        <v>95</v>
      </c>
    </row>
    <row r="205" spans="1:1" x14ac:dyDescent="0.3">
      <c r="A205" t="s">
        <v>122</v>
      </c>
    </row>
    <row r="206" spans="1:1" x14ac:dyDescent="0.3">
      <c r="A206" t="s">
        <v>165</v>
      </c>
    </row>
    <row r="207" spans="1:1" x14ac:dyDescent="0.3">
      <c r="A207" t="s">
        <v>161</v>
      </c>
    </row>
    <row r="208" spans="1:1" x14ac:dyDescent="0.3">
      <c r="A208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Dashboard</vt:lpstr>
      <vt:lpstr>Donnees</vt:lpstr>
      <vt:lpstr>SyntheseType</vt:lpstr>
      <vt:lpstr>Listes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Flavien PACCOT</cp:lastModifiedBy>
  <dcterms:created xsi:type="dcterms:W3CDTF">2026-04-27T10:35:56Z</dcterms:created>
  <dcterms:modified xsi:type="dcterms:W3CDTF">2026-09-25T08:50:26Z</dcterms:modified>
</cp:coreProperties>
</file>